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3. CUNG UNG\Du an di doi nha may Toan My - Bau Bang\Yêu cầu kỹ thuật gửi BCU\Yêu cầu kỹ thuật gửi BCU\"/>
    </mc:Choice>
  </mc:AlternateContent>
  <xr:revisionPtr revIDLastSave="0" documentId="13_ncr:1_{DADB1EFC-7954-4C80-A9A7-4155347370EE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TM " sheetId="1" state="hidden" r:id="rId1"/>
    <sheet name="Bàu Bàng" sheetId="2" r:id="rId2"/>
    <sheet name="Tủ điện" sheetId="3" r:id="rId3"/>
    <sheet name="Tủ động lực cần mua" sheetId="4" r:id="rId4"/>
    <sheet name="Thiết bị điện cần mua " sheetId="5" r:id="rId5"/>
    <sheet name="Kế hoạch" sheetId="6" r:id="rId6"/>
  </sheets>
  <definedNames>
    <definedName name="_xlnm._FilterDatabase" localSheetId="1" hidden="1">'Bàu Bàng'!$F$1:$F$113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E4" i="2"/>
  <c r="E7" i="2"/>
  <c r="E6" i="2"/>
  <c r="E3" i="2"/>
  <c r="I154" i="3" l="1"/>
  <c r="I212" i="3" l="1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2" i="3"/>
  <c r="I11" i="3"/>
  <c r="I10" i="3"/>
  <c r="I9" i="3"/>
  <c r="I8" i="3"/>
  <c r="I7" i="3"/>
  <c r="I6" i="3"/>
  <c r="I5" i="3"/>
  <c r="I4" i="3"/>
  <c r="I213" i="3" l="1"/>
</calcChain>
</file>

<file path=xl/sharedStrings.xml><?xml version="1.0" encoding="utf-8"?>
<sst xmlns="http://schemas.openxmlformats.org/spreadsheetml/2006/main" count="1547" uniqueCount="461">
  <si>
    <t>DANH MỤC DÂY DẪN CỦA TM1</t>
  </si>
  <si>
    <t>STT</t>
  </si>
  <si>
    <t>Từ tủ…đến tủ…</t>
  </si>
  <si>
    <t>LOẠI CABLE
Cu/XLPE/PVC
(mm2)</t>
  </si>
  <si>
    <t>Ghi chú</t>
  </si>
  <si>
    <t xml:space="preserve">MH03- TDN </t>
  </si>
  <si>
    <t>4x70</t>
  </si>
  <si>
    <t>MH03- TDN 1</t>
  </si>
  <si>
    <t>4x50</t>
  </si>
  <si>
    <t>TDN1-TDN2</t>
  </si>
  <si>
    <t>4x16</t>
  </si>
  <si>
    <t>ME03- TDN3</t>
  </si>
  <si>
    <t>4x35</t>
  </si>
  <si>
    <t xml:space="preserve">MSB- tủ chia </t>
  </si>
  <si>
    <t>1x300 (3 sợi)+1x120(N)+1x35E</t>
  </si>
  <si>
    <t>MSB- ME01</t>
  </si>
  <si>
    <t>MSB- ME02</t>
  </si>
  <si>
    <t>MSB- ME03</t>
  </si>
  <si>
    <t>MSB- MH01</t>
  </si>
  <si>
    <t>1x300 (3 sợi)+1x10(N)+1x35 E</t>
  </si>
  <si>
    <t>MSB- MH02</t>
  </si>
  <si>
    <t>1x300 (3 sợi) + 1x10(N)+1x35 E</t>
  </si>
  <si>
    <t>MSB- MH03</t>
  </si>
  <si>
    <t>1x150 (3 sợi) +1x35(N)+1x35E</t>
  </si>
  <si>
    <t xml:space="preserve">MH03- M chặt tấm </t>
  </si>
  <si>
    <t>3x35 (3 sợi)+1x6 (N)+1x6 E</t>
  </si>
  <si>
    <t>MSB- MH04</t>
  </si>
  <si>
    <t>1x150 (3 sợi) +1x50(N)+1x35E</t>
  </si>
  <si>
    <t>MSB- MC</t>
  </si>
  <si>
    <t>MSB- BS</t>
  </si>
  <si>
    <t>3x16+1x10</t>
  </si>
  <si>
    <t>Máy dập Ø49</t>
  </si>
  <si>
    <t>Máy dập Ø34</t>
  </si>
  <si>
    <t>Máy dập Ø60</t>
  </si>
  <si>
    <t>Máy cuốn mép thân bồn số 1(lốc gân đơn)</t>
  </si>
  <si>
    <t>Máy cuốn mép thân bồn số 2 (lốc gân đơn)</t>
  </si>
  <si>
    <t>Máy cuốn sóng mép số 3 (lốc gân đơn)</t>
  </si>
  <si>
    <t>Máy cuốn sóng thân Digital (lốc gân kép digital )</t>
  </si>
  <si>
    <t xml:space="preserve">Máy hàn điểm bấm bat khóa nắp </t>
  </si>
  <si>
    <t>Máy hàn bấm kềm (Hàn mâm)</t>
  </si>
  <si>
    <t xml:space="preserve">Máy hàn bấm (bấm nắp bồn ngang) </t>
  </si>
  <si>
    <t>Máy hàn lăn mới 3 pha Đài Loan</t>
  </si>
  <si>
    <t>Máy hàn lăn dùng điện DJ-C1500</t>
  </si>
  <si>
    <t xml:space="preserve">Máy hàn lăn số 5A (có công tắc đ/k bậc) </t>
  </si>
  <si>
    <t>Máy hàn lăn số 5B</t>
  </si>
  <si>
    <t>Máy hàn lăn (Nghệ An chuyển vào)</t>
  </si>
  <si>
    <t>Máy hàn lăn mâm HN</t>
  </si>
  <si>
    <t>Máy hàn lăn theo chiều dọc HUALUNG 150KVA</t>
  </si>
  <si>
    <t xml:space="preserve">Máy hàn bấm dọc thân số 1 </t>
  </si>
  <si>
    <t>Máy lận cổ 2</t>
  </si>
  <si>
    <t>Máy cắt tròn plasma</t>
  </si>
  <si>
    <t xml:space="preserve">Máy hàn TIG </t>
  </si>
  <si>
    <t xml:space="preserve">Tổ Bồn </t>
  </si>
  <si>
    <t>4x2.5</t>
  </si>
  <si>
    <t>3x4</t>
  </si>
  <si>
    <t>4x4</t>
  </si>
  <si>
    <t>Máy ép cổ 1</t>
  </si>
  <si>
    <t>4x10</t>
  </si>
  <si>
    <t>2x2.5</t>
  </si>
  <si>
    <t>2x120 + 4x2,5</t>
  </si>
  <si>
    <t>3x120</t>
  </si>
  <si>
    <t>3x6</t>
  </si>
  <si>
    <t>Máy cuốn vòng V</t>
  </si>
  <si>
    <t>Máy cắt V( lắp dao cắt V)</t>
  </si>
  <si>
    <t>Máy dập 15T (cắt góc 90 độ)</t>
  </si>
  <si>
    <t>Máy dập 5T (cắt góc 70 độ)</t>
  </si>
  <si>
    <t>Máy đột dập kim loại, đục lổ vòng chân</t>
  </si>
  <si>
    <t>Máy cắt lốc V tự động</t>
  </si>
  <si>
    <t>máy hàn cơ 1</t>
  </si>
  <si>
    <t>máy hàn cơ 2</t>
  </si>
  <si>
    <t>máy hàn cơ 3</t>
  </si>
  <si>
    <t>máy hàn cơ 4</t>
  </si>
  <si>
    <t>máy hàn cơ 5</t>
  </si>
  <si>
    <t>4x6</t>
  </si>
  <si>
    <t xml:space="preserve">Dây nối </t>
  </si>
  <si>
    <t>2x10</t>
  </si>
  <si>
    <t>2x4</t>
  </si>
  <si>
    <t xml:space="preserve">Tổ Chân </t>
  </si>
  <si>
    <t xml:space="preserve">Máy dập 45T (SB-AC-45) </t>
  </si>
  <si>
    <t>Máy cắt rìa chụp bồn, mâm bồn</t>
  </si>
  <si>
    <t>Máy cắt rìa chụp bồn</t>
  </si>
  <si>
    <t>Máy cuốn mép nắp bồn Apolo (máy cắt rìa)</t>
  </si>
  <si>
    <t>Máy cắt kim loại tấm tròn 3HP</t>
  </si>
  <si>
    <t>Máy cắt tole 2mm + cuộn xả(HD012CT05)</t>
  </si>
  <si>
    <t>Máy ép thủy lực 200T WETORY</t>
  </si>
  <si>
    <t>Máy ép 300T (máy dập thủy lực 350T)</t>
  </si>
  <si>
    <t>Máy ép 50T (máy dập 50T) HD012CT05</t>
  </si>
  <si>
    <t>Máy ép 500T, biên thế 150KVA,bơm nước 2HP</t>
  </si>
  <si>
    <t>Máy cắt tròn</t>
  </si>
  <si>
    <t>Máy dập nắp 160T</t>
  </si>
  <si>
    <t>Máy căt+ gấp mép nắp</t>
  </si>
  <si>
    <t xml:space="preserve">Máy dập trục khủy 20T </t>
  </si>
  <si>
    <t xml:space="preserve">nối dây </t>
  </si>
  <si>
    <t>3x4+1x2.5</t>
  </si>
  <si>
    <t xml:space="preserve">Tổ GC </t>
  </si>
  <si>
    <t xml:space="preserve">Tổ chậu </t>
  </si>
  <si>
    <t>Máy dập 10T, lắp khuôn logo TOANMY 304</t>
  </si>
  <si>
    <t>Máy dập 15T, lắp khuôn cắt góc thanh</t>
  </si>
  <si>
    <t>Máy dập 25T, lắp khuôn dập miếng chống ồn</t>
  </si>
  <si>
    <t>Máy dập 10T, lắp khuôn cắt góc mặt Sink</t>
  </si>
  <si>
    <t>Máy dập 15T lắp khuôn đột lỗ Ø27</t>
  </si>
  <si>
    <t>Máy dập 15T lắp khuôn đột lỗ xả tràn</t>
  </si>
  <si>
    <t>Máy hàn đính chậu</t>
  </si>
  <si>
    <t>Máy hàn lăn A HD012CT04</t>
  </si>
  <si>
    <t>Máy mài  chậu tự động, hút bụi mài 2 guồng</t>
  </si>
  <si>
    <t>Máy ép bẻ thủy lực 3.2m</t>
  </si>
  <si>
    <t>Máy bẻ thủy lực 2m, 5HP</t>
  </si>
  <si>
    <t>Máy bẻ thủy lực 2.4m 7.5HP</t>
  </si>
  <si>
    <t xml:space="preserve">Máy cắt rìa chậu (máy cuốn uốn ép APK) </t>
  </si>
  <si>
    <t xml:space="preserve">Máy dập thủy lực 80T HD012CT05 </t>
  </si>
  <si>
    <t>Máy ép 130T  lắp khuôn ép mặt Sink</t>
  </si>
  <si>
    <t xml:space="preserve">Máy mài trụ cầm tay </t>
  </si>
  <si>
    <t>Máy cán viền Sink (Máy ép lăn) (2HP - GT)</t>
  </si>
  <si>
    <t>Máy cắt Plasma Hero SP43,hút bụi Plasma 3HP</t>
  </si>
  <si>
    <t xml:space="preserve">khu vực tẩy rửa chậu </t>
  </si>
  <si>
    <t>bỏ</t>
  </si>
  <si>
    <t>3x2.5</t>
  </si>
  <si>
    <t>Tổ TDN</t>
  </si>
  <si>
    <t>Máy đột CNC dạng tháp</t>
  </si>
  <si>
    <t>Máy cán 3 con lăn</t>
  </si>
  <si>
    <t xml:space="preserve">Máy hàn đính dọc thân  </t>
  </si>
  <si>
    <t>Máy hàn dọc thân</t>
  </si>
  <si>
    <t>Máy lốc gân</t>
  </si>
  <si>
    <t>Máy gấp mép ruột</t>
  </si>
  <si>
    <t>Máy hàn ruột + nắp ruột</t>
  </si>
  <si>
    <t>Máy hàn tig</t>
  </si>
  <si>
    <t>Máy thử kín ruột</t>
  </si>
  <si>
    <t>Máy dập 10T</t>
  </si>
  <si>
    <t>Máy hàn bấm nắp</t>
  </si>
  <si>
    <t>Máy Xấn</t>
  </si>
  <si>
    <t>Máy đè mép thân + khổ nối</t>
  </si>
  <si>
    <t>Máy bo miệng vỏ ngoài</t>
  </si>
  <si>
    <t>Bàn bơm bảo ôn</t>
  </si>
  <si>
    <t>Máy bơm bảo ôn áp lực thấp</t>
  </si>
  <si>
    <t>Máy tạo hình thanh giằng ngang</t>
  </si>
  <si>
    <t xml:space="preserve">Máy lốc thanh chéo + thanh đứng </t>
  </si>
  <si>
    <t>Máy tạo hình chân sau</t>
  </si>
  <si>
    <t>2x35</t>
  </si>
  <si>
    <t>Máy tạo hình thanh chéo</t>
  </si>
  <si>
    <t xml:space="preserve">Tổ chân </t>
  </si>
  <si>
    <t xml:space="preserve">TỔ BỒN </t>
  </si>
  <si>
    <t xml:space="preserve">TỔ DẬP ÉP </t>
  </si>
  <si>
    <t xml:space="preserve">TỔ CHẬU </t>
  </si>
  <si>
    <t xml:space="preserve">TỔ TDN </t>
  </si>
  <si>
    <t>Chiều dài dây ở TM1 (M)</t>
  </si>
  <si>
    <t>Chiều dài dây ở Bàu Bàng (M)</t>
  </si>
  <si>
    <t>2x2,5</t>
  </si>
  <si>
    <t xml:space="preserve">bỏ </t>
  </si>
  <si>
    <t>4x2.6</t>
  </si>
  <si>
    <t xml:space="preserve">dây nối </t>
  </si>
  <si>
    <t xml:space="preserve"> 3x4+1x2.5</t>
  </si>
  <si>
    <t xml:space="preserve">Buồng sơn chân </t>
  </si>
  <si>
    <t>Từ tủ MSB - MHL-01</t>
  </si>
  <si>
    <t>Từ tủ MSB - MHL-02</t>
  </si>
  <si>
    <t>Từ tủ MSB - MHL-03</t>
  </si>
  <si>
    <t>Từ tủ MSB - HC</t>
  </si>
  <si>
    <t>Từ TC01-TC02</t>
  </si>
  <si>
    <t>3x1C-120mm2+N 1Cx10mm2+ E1x16mm2</t>
  </si>
  <si>
    <t>4Cx25mm2 +E1x16mm2</t>
  </si>
  <si>
    <t>Chiều dài tuyến tính
(m)</t>
  </si>
  <si>
    <t>Từ tủ MSB - TDN- 03</t>
  </si>
  <si>
    <t>Từ tủ TDN-03 - TDN- 01</t>
  </si>
  <si>
    <t>Từ tủ TDN-03- TDN- 02</t>
  </si>
  <si>
    <t>4Cx70mm2+E1x16mm2</t>
  </si>
  <si>
    <t>4Cx50mm2+E1x16mm2</t>
  </si>
  <si>
    <t>Dùng dây cũ của TDN</t>
  </si>
  <si>
    <t>4Cx35mm2+E1x16mm2</t>
  </si>
  <si>
    <t xml:space="preserve">Từ tủ TG1 đến tủ MSB </t>
  </si>
  <si>
    <t xml:space="preserve">Đầu tư mới </t>
  </si>
  <si>
    <t>Dùng dây cũ của TDN 1</t>
  </si>
  <si>
    <t>Dùng dây cũ của TDN 3</t>
  </si>
  <si>
    <t>dùng dây cũ 300 tổ dập ép</t>
  </si>
  <si>
    <t>Dùng dây cũ MH03</t>
  </si>
  <si>
    <t>4Cx10mm2</t>
  </si>
  <si>
    <t>1x120 ( 4 sợi)+1x35E</t>
  </si>
  <si>
    <t>Sử dụng dây BS TM1</t>
  </si>
  <si>
    <t xml:space="preserve">Dùng dây 150 của tổ chân </t>
  </si>
  <si>
    <t>Ghi chú
Di chuyển máy
 (dập ép, chậu-&gt; bồn-&gt;tdn)</t>
  </si>
  <si>
    <t>dùng dây động lực ME01, 02, 03</t>
  </si>
  <si>
    <t xml:space="preserve">sử dụng dây theo máy </t>
  </si>
  <si>
    <t xml:space="preserve">sử dụng dây theo máy + nối dây </t>
  </si>
  <si>
    <t>Từ F3-TC01</t>
  </si>
  <si>
    <t>Tủ động lực</t>
  </si>
  <si>
    <t xml:space="preserve">Tên thiết bị </t>
  </si>
  <si>
    <t xml:space="preserve">Mã hàng </t>
  </si>
  <si>
    <t>Xuất xứ</t>
  </si>
  <si>
    <t xml:space="preserve">Đơn vị tính </t>
  </si>
  <si>
    <t xml:space="preserve">Số lượng </t>
  </si>
  <si>
    <t>I TT AT 
(A)</t>
  </si>
  <si>
    <t>Đơn giá 
(VNĐ)</t>
  </si>
  <si>
    <t>Tổng tiền
(VNĐ)</t>
  </si>
  <si>
    <t xml:space="preserve">Ghi chú </t>
  </si>
  <si>
    <t xml:space="preserve">Tủ MSB </t>
  </si>
  <si>
    <t xml:space="preserve">Tủ điện MSB </t>
  </si>
  <si>
    <t xml:space="preserve">VN </t>
  </si>
  <si>
    <t xml:space="preserve">Cái </t>
  </si>
  <si>
    <t xml:space="preserve">Vỏ tủ sơn tĩnh điện  trong nhà màu ghi sáng, loại 2 lớp cánh: Tủ làm bằng tôn thép dày 1,5-2mm, Kích thước tạm tính:(CxRxS):2000x1600x800mm
Dạng tủ trong nhà đặt bệ </t>
  </si>
  <si>
    <t>Việt Nam</t>
  </si>
  <si>
    <t>Cái</t>
  </si>
  <si>
    <t>Gồm phụ kiện</t>
  </si>
  <si>
    <t>ACB 3P 1400A 85KA</t>
  </si>
  <si>
    <t xml:space="preserve">LS </t>
  </si>
  <si>
    <t>At Tổng</t>
  </si>
  <si>
    <t>MCCB 3P 400A 36KA</t>
  </si>
  <si>
    <t>Tổ dập ép 1</t>
  </si>
  <si>
    <t>MCCB 3P 800A 45KA</t>
  </si>
  <si>
    <t>Tổ Hàn 3</t>
  </si>
  <si>
    <t>Tổ Hàn 2</t>
  </si>
  <si>
    <t>Tổ Hàn 1</t>
  </si>
  <si>
    <t>TDN 3</t>
  </si>
  <si>
    <t>MCCB 3P 300A 36KA</t>
  </si>
  <si>
    <t>MCCB 3P 200A 36KA</t>
  </si>
  <si>
    <t xml:space="preserve">dự phòng </t>
  </si>
  <si>
    <r>
      <t>Biến dòng hạ thế 100</t>
    </r>
    <r>
      <rPr>
        <b/>
        <i/>
        <sz val="12"/>
        <color indexed="10"/>
        <rFont val="Times New Roman"/>
        <family val="1"/>
      </rPr>
      <t>0/5A</t>
    </r>
  </si>
  <si>
    <t>Đài Loan</t>
  </si>
  <si>
    <t>Đồng hồ Ampemet 0-1000A</t>
  </si>
  <si>
    <t>Đồng hồ Vol met 0-500V</t>
  </si>
  <si>
    <t>Chuyển mạch  vol 7 vị trí</t>
  </si>
  <si>
    <t>ANDELI</t>
  </si>
  <si>
    <t>Đèn báo pha đỏ, vàng, xanh</t>
  </si>
  <si>
    <t>Cầu chì + rột 2-30A</t>
  </si>
  <si>
    <t xml:space="preserve">Thanh cái đầu vào, ra MCCB 1000A </t>
  </si>
  <si>
    <t>Cu 3x50x10mm</t>
  </si>
  <si>
    <t>Malaisia</t>
  </si>
  <si>
    <t>Bộ</t>
  </si>
  <si>
    <t xml:space="preserve">Thanh cái chính 1000A </t>
  </si>
  <si>
    <t xml:space="preserve">Thanh cái chung tính 300A </t>
  </si>
  <si>
    <t>Cu 1x30x4mm</t>
  </si>
  <si>
    <t xml:space="preserve">Thanh cái tiếp địa </t>
  </si>
  <si>
    <t>Cu 1x20x5mm</t>
  </si>
  <si>
    <t>Thanh cái đồng đầu vào cho MCCB  30 -150A</t>
  </si>
  <si>
    <t>Cu 3x15x3mm</t>
  </si>
  <si>
    <t>Kẹp thanh cái</t>
  </si>
  <si>
    <t>10D3</t>
  </si>
  <si>
    <t>Sứ đỡ thanh cái 5,5M8</t>
  </si>
  <si>
    <t>5,5M8</t>
  </si>
  <si>
    <t>Vật tư phụ kiện dây đấu tín hiệu, đầu cốt …</t>
  </si>
  <si>
    <t>VN/ĐL</t>
  </si>
  <si>
    <t>Tủ</t>
  </si>
  <si>
    <t>Nhân công lắp đặt tại xưởng TS</t>
  </si>
  <si>
    <t>VN</t>
  </si>
  <si>
    <t>Tủ điện ME</t>
  </si>
  <si>
    <t xml:space="preserve">cái </t>
  </si>
  <si>
    <t>Vỏ tủ sơn tĩnh điện  trong nhà màu ghi sáng, loại 2 lớp cánh: Tủ làm bằng tôn thép dày 1,2mm, Kích thước tạm tính:(CxRxS):800x600x250mm
Dạng tủ trong nhà treo tường</t>
  </si>
  <si>
    <t xml:space="preserve">At Tổng </t>
  </si>
  <si>
    <t>MCCB 3P 200A 18KA</t>
  </si>
  <si>
    <t>ME 500T</t>
  </si>
  <si>
    <t>MCCB 3P 100A 18KA</t>
  </si>
  <si>
    <t>ME 200T</t>
  </si>
  <si>
    <t>ME 300T</t>
  </si>
  <si>
    <t>MCCB 3P 15A 18KA</t>
  </si>
  <si>
    <t>ME 50T</t>
  </si>
  <si>
    <t xml:space="preserve">Dự phòng </t>
  </si>
  <si>
    <t>MCCB 3P 10A 14KA</t>
  </si>
  <si>
    <r>
      <t>MCCB 3P 10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14</t>
    </r>
    <r>
      <rPr>
        <b/>
        <i/>
        <sz val="12"/>
        <color rgb="FFFF0000"/>
        <rFont val="Times New Roman"/>
        <family val="1"/>
      </rPr>
      <t>KA</t>
    </r>
  </si>
  <si>
    <t>LS</t>
  </si>
  <si>
    <t>Máy đục 60</t>
  </si>
  <si>
    <t xml:space="preserve">Thanh cái và cáp điện </t>
  </si>
  <si>
    <t>VN-Asian</t>
  </si>
  <si>
    <r>
      <t>Vỏ tủ sơn tĩnh điện  trong nhà màu ghi sáng, loại 2 lớp cánh: Tủ làm bằng tôn thép dày 1,2mm, Kích thước tạm tính:(CxRxS):10</t>
    </r>
    <r>
      <rPr>
        <i/>
        <sz val="12"/>
        <color indexed="10"/>
        <rFont val="Times New Roman"/>
        <family val="1"/>
      </rPr>
      <t>00x800</t>
    </r>
    <r>
      <rPr>
        <i/>
        <sz val="12"/>
        <rFont val="Times New Roman"/>
        <family val="1"/>
      </rPr>
      <t>x250mm
Dạng tủ trong nhà treo tường</t>
    </r>
  </si>
  <si>
    <t>MCCB 3P 200A 42KA</t>
  </si>
  <si>
    <t xml:space="preserve">AT Tổng </t>
  </si>
  <si>
    <t>MCCB 3P 40A 36KA</t>
  </si>
  <si>
    <t xml:space="preserve">ME 160T </t>
  </si>
  <si>
    <t>Máy dập trục khủy 20T (2)</t>
  </si>
  <si>
    <t xml:space="preserve">Máy cắt tấm 2M </t>
  </si>
  <si>
    <t>Tủ MH-1</t>
  </si>
  <si>
    <t xml:space="preserve">Tủ điện máy hàn </t>
  </si>
  <si>
    <t xml:space="preserve">Vỏ tủ sơn tĩnh điện  trong nhà màu ghi sáng, loại 2 lớp cánh: Tủ làm bằng tôn thép dày 1,2mm, Kích thước tạm tính:(CxRxS):1200x800x450mm
Dạng tủ trong nhà đặt bệ </t>
  </si>
  <si>
    <r>
      <t>MCCB 3P 630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75KA</t>
    </r>
  </si>
  <si>
    <t xml:space="preserve">AT tổng </t>
  </si>
  <si>
    <r>
      <t>MCCB 3P 300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45</t>
    </r>
    <r>
      <rPr>
        <b/>
        <i/>
        <sz val="12"/>
        <color rgb="FFFF0000"/>
        <rFont val="Times New Roman"/>
        <family val="1"/>
      </rPr>
      <t>KA</t>
    </r>
  </si>
  <si>
    <t>Máy hàn 5C</t>
  </si>
  <si>
    <t xml:space="preserve">Máy Hàn NA </t>
  </si>
  <si>
    <t xml:space="preserve">CB điều khiển </t>
  </si>
  <si>
    <r>
      <t>MCCB 3P 15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14</t>
    </r>
    <r>
      <rPr>
        <b/>
        <i/>
        <sz val="12"/>
        <color rgb="FFFF0000"/>
        <rFont val="Times New Roman"/>
        <family val="1"/>
      </rPr>
      <t>KA</t>
    </r>
  </si>
  <si>
    <t>Máy đục 34</t>
  </si>
  <si>
    <t>Máy đục 49</t>
  </si>
  <si>
    <r>
      <t>MCCB 3P 30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18</t>
    </r>
    <r>
      <rPr>
        <b/>
        <i/>
        <sz val="12"/>
        <color rgb="FFFF0000"/>
        <rFont val="Times New Roman"/>
        <family val="1"/>
      </rPr>
      <t>KA</t>
    </r>
  </si>
  <si>
    <t xml:space="preserve">Máy bấm nắp </t>
  </si>
  <si>
    <t xml:space="preserve">Máy hàn bấm nắp </t>
  </si>
  <si>
    <t>Tủ MH-2</t>
  </si>
  <si>
    <r>
      <t>MCCB 3P 800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75KA</t>
    </r>
  </si>
  <si>
    <t>Máy hàn 5B</t>
  </si>
  <si>
    <r>
      <t>MCCB 3P 400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45</t>
    </r>
    <r>
      <rPr>
        <b/>
        <i/>
        <sz val="12"/>
        <color rgb="FFFF0000"/>
        <rFont val="Times New Roman"/>
        <family val="1"/>
      </rPr>
      <t>KA</t>
    </r>
  </si>
  <si>
    <t>Máy hàn 5A</t>
  </si>
  <si>
    <t>Máy Hàn Mâm</t>
  </si>
  <si>
    <r>
      <t>MCCB 3P 20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14</t>
    </r>
    <r>
      <rPr>
        <b/>
        <i/>
        <sz val="12"/>
        <color rgb="FFFF0000"/>
        <rFont val="Times New Roman"/>
        <family val="1"/>
      </rPr>
      <t>KA</t>
    </r>
  </si>
  <si>
    <t>Bơm nước tuần hoàn</t>
  </si>
  <si>
    <t xml:space="preserve">Máy hàn bấm mâm </t>
  </si>
  <si>
    <t>Tủ MH-3</t>
  </si>
  <si>
    <t>Vỏ tủ sơn tĩnh điện  trong nhà màu ghi sáng, loại 2 lớp cánh: Tủ làm bằng tôn thép dày 1,2mm, Kích thước tạm tính:(CxRxS):1200x800x350mm
Dạng tủ trong nhà treo tường</t>
  </si>
  <si>
    <t>AT tổng</t>
  </si>
  <si>
    <t xml:space="preserve">Máy hàn dọc thân </t>
  </si>
  <si>
    <t xml:space="preserve">Máy hàn Bồn Lớn </t>
  </si>
  <si>
    <r>
      <t>MCCB 3P 100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45</t>
    </r>
    <r>
      <rPr>
        <b/>
        <i/>
        <sz val="12"/>
        <color rgb="FFFF0000"/>
        <rFont val="Times New Roman"/>
        <family val="1"/>
      </rPr>
      <t>KA</t>
    </r>
  </si>
  <si>
    <t xml:space="preserve">Máy hàn đính thân </t>
  </si>
  <si>
    <t>CB điều khiển</t>
  </si>
  <si>
    <t>LG số 1,2,3</t>
  </si>
  <si>
    <t>LG gân kép</t>
  </si>
  <si>
    <t xml:space="preserve">Máy ép cổ </t>
  </si>
  <si>
    <t xml:space="preserve">Máy dựng cổ </t>
  </si>
  <si>
    <t>Tủ MHC</t>
  </si>
  <si>
    <t xml:space="preserve">Tủ điện hàn chân </t>
  </si>
  <si>
    <t>Vỏ tủ sơn tĩnh điện  trong nhà màu ghi sáng, loại 2 lớp cánh: Tủ làm bằng tôn thép dày 1,2mm, Kích thước tạm tính:(CxRxS):1000x800x250mm
Dạng tủ trong nhà treo tường</t>
  </si>
  <si>
    <t>Hệ thống buồng sơn chân</t>
  </si>
  <si>
    <t xml:space="preserve">máy hàn cơ số 1 </t>
  </si>
  <si>
    <t>máy hàn cơ số 2</t>
  </si>
  <si>
    <t>máy hàn cơ số 3</t>
  </si>
  <si>
    <t>máy hàn cơ số 4</t>
  </si>
  <si>
    <t>máy hàn cơ số 5</t>
  </si>
  <si>
    <t>Máy dập kim loại, vòng chân</t>
  </si>
  <si>
    <t>Tủ TDN-2( dùng lại tủ TDN)</t>
  </si>
  <si>
    <t xml:space="preserve">Tủ điện TDN </t>
  </si>
  <si>
    <t>MCCB 3P 300 18KA</t>
  </si>
  <si>
    <t>Máy hàn bịt ruột</t>
  </si>
  <si>
    <t>MCCB 3P 40A 18KA</t>
  </si>
  <si>
    <t>Máy hàn đường thẳng</t>
  </si>
  <si>
    <t>Máy đột CNC</t>
  </si>
  <si>
    <t>Dự phòng</t>
  </si>
  <si>
    <t>Máy gập mép ruột</t>
  </si>
  <si>
    <t xml:space="preserve">Máy thử kín ruột </t>
  </si>
  <si>
    <t>Tủ TDN-1(tận dụng lại tủ TDN1)</t>
  </si>
  <si>
    <t xml:space="preserve">T tổng </t>
  </si>
  <si>
    <t xml:space="preserve">máy xấn </t>
  </si>
  <si>
    <t xml:space="preserve">Máy bo miệng </t>
  </si>
  <si>
    <t xml:space="preserve">Máy đè mép </t>
  </si>
  <si>
    <t>Tủ TDN-3 (tận dụng lại tủ TDN 3)</t>
  </si>
  <si>
    <t xml:space="preserve">Máy làm chân </t>
  </si>
  <si>
    <r>
      <t>MCCB 3P 20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18</t>
    </r>
    <r>
      <rPr>
        <b/>
        <i/>
        <sz val="12"/>
        <color rgb="FFFF0000"/>
        <rFont val="Times New Roman"/>
        <family val="1"/>
      </rPr>
      <t>KA</t>
    </r>
  </si>
  <si>
    <t xml:space="preserve">Máy bơm bảo ôn </t>
  </si>
  <si>
    <t xml:space="preserve">Bàn bơm bảo ôn </t>
  </si>
  <si>
    <t xml:space="preserve">Tủ điện Tổ chậu </t>
  </si>
  <si>
    <t>MCCB 3P 400 45KA</t>
  </si>
  <si>
    <t>Máy hàn lăn chậu</t>
  </si>
  <si>
    <t xml:space="preserve">Tủ điện máy mài chậu </t>
  </si>
  <si>
    <t>Máy hàn đính chậu</t>
  </si>
  <si>
    <t xml:space="preserve">Khu vực tẩy rửa </t>
  </si>
  <si>
    <t xml:space="preserve">Hệ thống guồng hút </t>
  </si>
  <si>
    <t>Máy dập 15T lắp khuôn đột lỗ xã tràn</t>
  </si>
  <si>
    <t>máy cắt rìa chậu</t>
  </si>
  <si>
    <t xml:space="preserve">máy cán viền chậu </t>
  </si>
  <si>
    <t>máy ép 80T</t>
  </si>
  <si>
    <t>máy ép mặt 130T</t>
  </si>
  <si>
    <t xml:space="preserve">phụ kiện </t>
  </si>
  <si>
    <t xml:space="preserve">Tổng </t>
  </si>
  <si>
    <t>3x1C-120mm2+N 1Cx35mm2+ E1x35mm2</t>
  </si>
  <si>
    <t>Tủ DE-1</t>
  </si>
  <si>
    <t>MCCB 3P 400 36ka</t>
  </si>
  <si>
    <t>Tủ DE-2</t>
  </si>
  <si>
    <r>
      <t>MCCB 2P 30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18</t>
    </r>
    <r>
      <rPr>
        <b/>
        <i/>
        <sz val="12"/>
        <color rgb="FFFF0000"/>
        <rFont val="Times New Roman"/>
        <family val="1"/>
      </rPr>
      <t>KA</t>
    </r>
  </si>
  <si>
    <t>MCCB 3P 150A 18KA</t>
  </si>
  <si>
    <r>
      <t>MCCB 3P 25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15</t>
    </r>
    <r>
      <rPr>
        <b/>
        <i/>
        <sz val="12"/>
        <color rgb="FFFF0000"/>
        <rFont val="Times New Roman"/>
        <family val="1"/>
      </rPr>
      <t>KA</t>
    </r>
  </si>
  <si>
    <t>MCCB 3P 160A 36KA</t>
  </si>
  <si>
    <t xml:space="preserve"> dư phòng</t>
  </si>
  <si>
    <r>
      <t>MCCB 3P 15</t>
    </r>
    <r>
      <rPr>
        <b/>
        <i/>
        <sz val="12"/>
        <color rgb="FFFF0000"/>
        <rFont val="Times New Roman"/>
        <family val="1"/>
      </rPr>
      <t>A</t>
    </r>
    <r>
      <rPr>
        <i/>
        <sz val="12"/>
        <color rgb="FFFF0000"/>
        <rFont val="Times New Roman"/>
        <family val="1"/>
      </rPr>
      <t xml:space="preserve"> 18K</t>
    </r>
    <r>
      <rPr>
        <b/>
        <i/>
        <sz val="12"/>
        <color rgb="FFFF0000"/>
        <rFont val="Times New Roman"/>
        <family val="1"/>
      </rPr>
      <t>A</t>
    </r>
  </si>
  <si>
    <t>MCCB 3P 630A 45KA</t>
  </si>
  <si>
    <t>MCCB 3P 200A 22KA</t>
  </si>
  <si>
    <t>6x1C-240mm2+ 1CxN240+E1x35mm2</t>
  </si>
  <si>
    <t>Từ tủ MSB - DE01</t>
  </si>
  <si>
    <t>Từ tủ DE1 - DE02</t>
  </si>
  <si>
    <t xml:space="preserve">4x16 </t>
  </si>
  <si>
    <t xml:space="preserve">TỦ ĐIỆN ĐỘNG LỰC CẦN ĐẶT MUA </t>
  </si>
  <si>
    <t>Tủ điện MSB (tổng)</t>
  </si>
  <si>
    <t>cái</t>
  </si>
  <si>
    <t>Tủ điện DE-1</t>
  </si>
  <si>
    <t>Tủ TC- 1</t>
  </si>
  <si>
    <t>Tủ TC- 2</t>
  </si>
  <si>
    <t>Tủ điện DE-2</t>
  </si>
  <si>
    <t>Tủ điện MH-1</t>
  </si>
  <si>
    <t>Tủ điện MH-2</t>
  </si>
  <si>
    <t>Tủ điện MH-3</t>
  </si>
  <si>
    <t>Tủ điện MHC</t>
  </si>
  <si>
    <t>Tủ điện TC-1</t>
  </si>
  <si>
    <t>Tủ điện TC-2</t>
  </si>
  <si>
    <t>8 MCCB (đính kèm sơ đồ đơn tuyến)</t>
  </si>
  <si>
    <t>10 MCCB (đính kèm sơ đồ đơn tuyến)</t>
  </si>
  <si>
    <t>11 MCCB (đính kèm sơ đồ đơn tuyến)</t>
  </si>
  <si>
    <t>12 MCCB (đính kèm sơ đồ đơn tuyến)</t>
  </si>
  <si>
    <t>15 MCCB (đính kèm sơ đồ đơn tuyến)</t>
  </si>
  <si>
    <t xml:space="preserve">Chi phí nhân công
 thi công tủ </t>
  </si>
  <si>
    <t>gói</t>
  </si>
  <si>
    <t>Loại caple 
(mm2)</t>
  </si>
  <si>
    <t>ĐVT 
(m)</t>
  </si>
  <si>
    <t>CXV 1x240</t>
  </si>
  <si>
    <t>CXV 1x120</t>
  </si>
  <si>
    <t>3x1C-240mm2+N 1Cx10mm2+ E1x35mm2</t>
  </si>
  <si>
    <t>3x1C-300mm2+N 1Cx10mm2+ E1x35mm2</t>
  </si>
  <si>
    <t xml:space="preserve">Chiều dài M dây </t>
  </si>
  <si>
    <t>Đầu cos, băng keo, chụp màu… NCC tính toán</t>
  </si>
  <si>
    <t>CXV 4x20</t>
  </si>
  <si>
    <t>CVV 2x4</t>
  </si>
  <si>
    <t>CVV 4x16</t>
  </si>
  <si>
    <t>CVV 4x6</t>
  </si>
  <si>
    <t xml:space="preserve"> 4x6</t>
  </si>
  <si>
    <t>CVV 4x2.5</t>
  </si>
  <si>
    <t>CV 2x2,5</t>
  </si>
  <si>
    <t>CV 1x35 ( E)</t>
  </si>
  <si>
    <t>Máy cắt tole tự động EN44</t>
  </si>
  <si>
    <t>CV 1x2.5 ( E)</t>
  </si>
  <si>
    <t>M</t>
  </si>
  <si>
    <t xml:space="preserve">M </t>
  </si>
  <si>
    <t>CV 1x10 ( E)</t>
  </si>
  <si>
    <t>CV 1x35 ( N)</t>
  </si>
  <si>
    <t xml:space="preserve">THI CÔNG HỆ THỐNG ĐIỆN ĐỘNG LỰC </t>
  </si>
  <si>
    <t>4Cx50 +E1x16mm2</t>
  </si>
  <si>
    <t>Dây pha mua mới 
E Dùng dây cũ của TDN 2</t>
  </si>
  <si>
    <t>CXV 4x50</t>
  </si>
  <si>
    <t>Sử dụng dây nguồn tủ TDN2</t>
  </si>
  <si>
    <t>Kế hoạch chuyển máy TM1</t>
  </si>
  <si>
    <t>Hạng mục</t>
  </si>
  <si>
    <t>Nhân sự phụ trách</t>
  </si>
  <si>
    <t>Thời gian bắt đầu</t>
  </si>
  <si>
    <t>Thời gian kết thúc</t>
  </si>
  <si>
    <t>Thi công 3 hố móng 500T, 300T, 200T</t>
  </si>
  <si>
    <t>Thi công Bể nước ngầm, hố móng máy chặt tấm</t>
  </si>
  <si>
    <t>Thuê ngoài</t>
  </si>
  <si>
    <t>Anh Quỳnh, anh Kiên, Quốc Kiên, B.ĐTXD</t>
  </si>
  <si>
    <t>Thuê ngoài hoặc tự thi công</t>
  </si>
  <si>
    <t>25/6/2025</t>
  </si>
  <si>
    <t>Mới đổ bê tông xong</t>
  </si>
  <si>
    <t>Đợi bê tông đạt cường độ</t>
  </si>
  <si>
    <t>16/7/2025</t>
  </si>
  <si>
    <t>I. Thi công hố móng</t>
  </si>
  <si>
    <t>Chốt lại bản vẽ, layout cắt bê tông phần điện, cắt bê tông phần nước, làm chân giá 2 bồn để trên cao</t>
  </si>
  <si>
    <t>2 Kiên, Văn Hùng</t>
  </si>
  <si>
    <t>Văn Hùng, Quốc Kiên</t>
  </si>
  <si>
    <t>Chốt lại vật tư phần nước, khí, cách đi đường nước, đường khí</t>
  </si>
  <si>
    <t>Trung Kiên</t>
  </si>
  <si>
    <t>Chốt lại vật tư phần điện, cách đi dây điện</t>
  </si>
  <si>
    <t>Ban cung ứng tìm nhà thầu để thi công cắt rãnh, điện, khí, nước chờ sẵn</t>
  </si>
  <si>
    <t>B.CU</t>
  </si>
  <si>
    <t>18/6/2025</t>
  </si>
  <si>
    <t>Chốt nhà thầu, chốt thông số kỹ thuật</t>
  </si>
  <si>
    <t>Tiển ban kỹ thuật + B.CU</t>
  </si>
  <si>
    <t>Anh Quỳnh, anh Kiên, Quốc Kiên giám sát</t>
  </si>
  <si>
    <t>Thuê đơn vị ngoài thi công</t>
  </si>
  <si>
    <t>26/6/2025</t>
  </si>
  <si>
    <t>Thi công xẻ rãnh bê tông, làm kết cấu bể nước</t>
  </si>
  <si>
    <t>Văn Hùng, Quốc Kiên, Trung Kiên</t>
  </si>
  <si>
    <t>Tìm NCC vận chuyển máy</t>
  </si>
  <si>
    <t>Chuyển máy giai đoạn 1: Chuyển tổ dập ép, TDN, chậu (riêng 3 máy ép 500T, 300T, 200T cần thuê trọn gói bao gồm lắp đặt)</t>
  </si>
  <si>
    <t>20/7/2025</t>
  </si>
  <si>
    <t>Tiểu ban kỹ thuật, nhân sự TM1</t>
  </si>
  <si>
    <t>Chuyển máy giai đoạn 2: Chuyển nốt tổ hàn bồn, chân đế</t>
  </si>
  <si>
    <t>16/8/2025</t>
  </si>
  <si>
    <t>Thi công vách ngăn xưởng sản xuất và kho ống, ổn định sản xuất</t>
  </si>
  <si>
    <t>30/8/2025</t>
  </si>
  <si>
    <t>Thi công điện, nước, khí chờ sẵn (mua mới)</t>
  </si>
  <si>
    <t>Thi công điện (chuyển từ TM1)</t>
  </si>
  <si>
    <t>25/7/2025</t>
  </si>
  <si>
    <t>Nhà máy Gia Dụng Bàu Bàng đi vào hoạt động ổn định</t>
  </si>
  <si>
    <t>II. Thi công điện, nước, khí chờ sẵn</t>
  </si>
  <si>
    <t>III. Chuyển máy</t>
  </si>
  <si>
    <t xml:space="preserve">Máy hàn lăn TDN chờ </t>
  </si>
  <si>
    <t xml:space="preserve">Tủ tụ bù cho tủ MSB </t>
  </si>
  <si>
    <t>Tủ tụ bù cho TC1,TC2</t>
  </si>
  <si>
    <t>Tủ lắp đồng hồ đo điện cho tủ MSB</t>
  </si>
  <si>
    <t xml:space="preserve">Tủ lắp đồng hồ đo điện cho máy chặt tấm </t>
  </si>
  <si>
    <t>Tủ lắp đồng hồ đo điện cho TC1,TC2</t>
  </si>
  <si>
    <t>CADISUN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</si>
</sst>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sz val="8"/>
      <name val="Calibri"/>
      <family val="2"/>
      <scheme val="minor"/>
    </font>
    <font>
      <b/>
      <sz val="1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.VnTime"/>
      <family val="2"/>
    </font>
    <font>
      <i/>
      <sz val="12"/>
      <name val="Times New Roman"/>
      <family val="1"/>
    </font>
    <font>
      <sz val="10"/>
      <name val="Arial"/>
      <family val="2"/>
    </font>
    <font>
      <i/>
      <sz val="12"/>
      <color rgb="FFFF0000"/>
      <name val="Times New Roman"/>
      <family val="1"/>
    </font>
    <font>
      <sz val="12"/>
      <name val="Times New Roman"/>
      <family val="1"/>
      <charset val="163"/>
    </font>
    <font>
      <b/>
      <i/>
      <sz val="12"/>
      <color indexed="1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indexed="10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rgb="FF002060"/>
      <name val="Times New Roman"/>
      <family val="1"/>
    </font>
    <font>
      <b/>
      <sz val="14"/>
      <color rgb="FF00206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5D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1" fillId="0" borderId="0"/>
  </cellStyleXfs>
  <cellXfs count="10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/>
    </xf>
    <xf numFmtId="0" fontId="6" fillId="3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64" fontId="10" fillId="0" borderId="1" xfId="3" applyNumberFormat="1" applyFont="1" applyFill="1" applyBorder="1" applyAlignment="1">
      <alignment horizontal="right" vertical="center"/>
    </xf>
    <xf numFmtId="164" fontId="1" fillId="0" borderId="1" xfId="0" applyNumberFormat="1" applyFont="1" applyBorder="1"/>
    <xf numFmtId="0" fontId="12" fillId="3" borderId="1" xfId="4" applyFont="1" applyFill="1" applyBorder="1" applyAlignment="1">
      <alignment horizontal="left" vertical="center" wrapText="1"/>
    </xf>
    <xf numFmtId="0" fontId="10" fillId="3" borderId="1" xfId="4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164" fontId="10" fillId="3" borderId="1" xfId="3" applyNumberFormat="1" applyFont="1" applyFill="1" applyBorder="1" applyAlignment="1">
      <alignment horizontal="right" vertical="center"/>
    </xf>
    <xf numFmtId="164" fontId="10" fillId="3" borderId="1" xfId="3" applyNumberFormat="1" applyFont="1" applyFill="1" applyBorder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4" fontId="13" fillId="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right" vertical="center" wrapText="1"/>
    </xf>
    <xf numFmtId="0" fontId="10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/>
    </xf>
    <xf numFmtId="164" fontId="12" fillId="0" borderId="1" xfId="3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vertical="center"/>
    </xf>
    <xf numFmtId="0" fontId="1" fillId="3" borderId="1" xfId="0" applyFont="1" applyFill="1" applyBorder="1"/>
    <xf numFmtId="164" fontId="1" fillId="0" borderId="1" xfId="1" applyNumberFormat="1" applyFont="1" applyBorder="1"/>
    <xf numFmtId="2" fontId="12" fillId="3" borderId="1" xfId="2" applyNumberFormat="1" applyFont="1" applyFill="1" applyBorder="1" applyAlignment="1">
      <alignment horizontal="center" vertical="center" wrapText="1"/>
    </xf>
    <xf numFmtId="164" fontId="15" fillId="3" borderId="1" xfId="3" applyNumberFormat="1" applyFont="1" applyFill="1" applyBorder="1" applyAlignment="1">
      <alignment horizontal="right" vertical="center"/>
    </xf>
    <xf numFmtId="0" fontId="15" fillId="3" borderId="1" xfId="4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164" fontId="10" fillId="0" borderId="1" xfId="3" applyNumberFormat="1" applyFont="1" applyFill="1" applyBorder="1" applyAlignment="1">
      <alignment vertical="center"/>
    </xf>
    <xf numFmtId="0" fontId="1" fillId="6" borderId="1" xfId="0" applyFont="1" applyFill="1" applyBorder="1"/>
    <xf numFmtId="164" fontId="1" fillId="6" borderId="1" xfId="1" applyNumberFormat="1" applyFont="1" applyFill="1" applyBorder="1"/>
    <xf numFmtId="0" fontId="17" fillId="3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164" fontId="7" fillId="0" borderId="0" xfId="0" applyNumberFormat="1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  <cellStyle name="Normal_MSB_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opLeftCell="A34" workbookViewId="0">
      <selection activeCell="B61" sqref="B61"/>
    </sheetView>
  </sheetViews>
  <sheetFormatPr defaultColWidth="8.90625" defaultRowHeight="16.5" x14ac:dyDescent="0.35"/>
  <cols>
    <col min="1" max="1" width="11.81640625" style="5" customWidth="1"/>
    <col min="2" max="2" width="49.54296875" style="5" customWidth="1"/>
    <col min="3" max="3" width="32.54296875" style="5" customWidth="1"/>
    <col min="4" max="4" width="14.453125" style="28" customWidth="1"/>
    <col min="5" max="5" width="16" style="5" customWidth="1"/>
    <col min="6" max="6" width="29" style="5" customWidth="1"/>
    <col min="7" max="16384" width="8.90625" style="5"/>
  </cols>
  <sheetData>
    <row r="1" spans="1:6" x14ac:dyDescent="0.35">
      <c r="A1" s="87" t="s">
        <v>0</v>
      </c>
      <c r="B1" s="87"/>
      <c r="C1" s="87"/>
      <c r="D1" s="87"/>
      <c r="E1" s="87"/>
      <c r="F1" s="87"/>
    </row>
    <row r="2" spans="1:6" ht="49.5" x14ac:dyDescent="0.35">
      <c r="A2" s="9" t="s">
        <v>1</v>
      </c>
      <c r="B2" s="9" t="s">
        <v>2</v>
      </c>
      <c r="C2" s="10" t="s">
        <v>3</v>
      </c>
      <c r="D2" s="10" t="s">
        <v>144</v>
      </c>
      <c r="E2" s="10" t="s">
        <v>145</v>
      </c>
      <c r="F2" s="9" t="s">
        <v>4</v>
      </c>
    </row>
    <row r="3" spans="1:6" x14ac:dyDescent="0.35">
      <c r="A3" s="1">
        <v>1</v>
      </c>
      <c r="B3" s="1" t="s">
        <v>5</v>
      </c>
      <c r="C3" s="1" t="s">
        <v>6</v>
      </c>
      <c r="D3" s="2">
        <v>66</v>
      </c>
      <c r="E3" s="2"/>
      <c r="F3" s="1"/>
    </row>
    <row r="4" spans="1:6" x14ac:dyDescent="0.35">
      <c r="A4" s="1">
        <v>2</v>
      </c>
      <c r="B4" s="1" t="s">
        <v>7</v>
      </c>
      <c r="C4" s="1" t="s">
        <v>8</v>
      </c>
      <c r="D4" s="2">
        <v>26</v>
      </c>
      <c r="E4" s="2"/>
      <c r="F4" s="1"/>
    </row>
    <row r="5" spans="1:6" x14ac:dyDescent="0.35">
      <c r="A5" s="1">
        <v>3</v>
      </c>
      <c r="B5" s="1" t="s">
        <v>9</v>
      </c>
      <c r="C5" s="1" t="s">
        <v>10</v>
      </c>
      <c r="D5" s="2">
        <v>36</v>
      </c>
      <c r="E5" s="2"/>
      <c r="F5" s="1"/>
    </row>
    <row r="6" spans="1:6" x14ac:dyDescent="0.35">
      <c r="A6" s="1">
        <v>4</v>
      </c>
      <c r="B6" s="1" t="s">
        <v>11</v>
      </c>
      <c r="C6" s="1" t="s">
        <v>12</v>
      </c>
      <c r="D6" s="2">
        <v>42</v>
      </c>
      <c r="E6" s="2"/>
      <c r="F6" s="1"/>
    </row>
    <row r="7" spans="1:6" x14ac:dyDescent="0.35">
      <c r="A7" s="1">
        <v>5</v>
      </c>
      <c r="B7" s="1" t="s">
        <v>13</v>
      </c>
      <c r="C7" s="1" t="s">
        <v>14</v>
      </c>
      <c r="D7" s="2">
        <v>40</v>
      </c>
      <c r="E7" s="2"/>
      <c r="F7" s="1"/>
    </row>
    <row r="8" spans="1:6" x14ac:dyDescent="0.35">
      <c r="A8" s="1">
        <v>6</v>
      </c>
      <c r="B8" s="1" t="s">
        <v>15</v>
      </c>
      <c r="C8" s="1" t="s">
        <v>174</v>
      </c>
      <c r="D8" s="2">
        <v>17</v>
      </c>
      <c r="E8" s="2"/>
      <c r="F8" s="1"/>
    </row>
    <row r="9" spans="1:6" x14ac:dyDescent="0.35">
      <c r="A9" s="1">
        <v>7</v>
      </c>
      <c r="B9" s="1" t="s">
        <v>16</v>
      </c>
      <c r="C9" s="1" t="s">
        <v>174</v>
      </c>
      <c r="D9" s="2">
        <v>34</v>
      </c>
      <c r="E9" s="2"/>
      <c r="F9" s="1"/>
    </row>
    <row r="10" spans="1:6" x14ac:dyDescent="0.35">
      <c r="A10" s="1">
        <v>8</v>
      </c>
      <c r="B10" s="1" t="s">
        <v>17</v>
      </c>
      <c r="C10" s="1" t="s">
        <v>174</v>
      </c>
      <c r="D10" s="2">
        <v>45</v>
      </c>
      <c r="E10" s="2"/>
      <c r="F10" s="1"/>
    </row>
    <row r="11" spans="1:6" x14ac:dyDescent="0.35">
      <c r="A11" s="1">
        <v>9</v>
      </c>
      <c r="B11" s="1" t="s">
        <v>18</v>
      </c>
      <c r="C11" s="1" t="s">
        <v>19</v>
      </c>
      <c r="D11" s="2">
        <v>18</v>
      </c>
      <c r="E11" s="2"/>
      <c r="F11" s="1"/>
    </row>
    <row r="12" spans="1:6" x14ac:dyDescent="0.35">
      <c r="A12" s="1">
        <v>10</v>
      </c>
      <c r="B12" s="1" t="s">
        <v>20</v>
      </c>
      <c r="C12" s="1" t="s">
        <v>21</v>
      </c>
      <c r="D12" s="2">
        <v>36</v>
      </c>
      <c r="E12" s="2"/>
      <c r="F12" s="1"/>
    </row>
    <row r="13" spans="1:6" x14ac:dyDescent="0.35">
      <c r="A13" s="1">
        <v>11</v>
      </c>
      <c r="B13" s="1" t="s">
        <v>22</v>
      </c>
      <c r="C13" s="1" t="s">
        <v>23</v>
      </c>
      <c r="D13" s="2">
        <v>58</v>
      </c>
      <c r="E13" s="2"/>
      <c r="F13" s="1"/>
    </row>
    <row r="14" spans="1:6" x14ac:dyDescent="0.35">
      <c r="A14" s="1">
        <v>12</v>
      </c>
      <c r="B14" s="1" t="s">
        <v>24</v>
      </c>
      <c r="C14" s="1" t="s">
        <v>25</v>
      </c>
      <c r="D14" s="2">
        <v>18</v>
      </c>
      <c r="E14" s="2"/>
      <c r="F14" s="1"/>
    </row>
    <row r="15" spans="1:6" x14ac:dyDescent="0.35">
      <c r="A15" s="1">
        <v>13</v>
      </c>
      <c r="B15" s="1" t="s">
        <v>26</v>
      </c>
      <c r="C15" s="1" t="s">
        <v>27</v>
      </c>
      <c r="D15" s="2">
        <v>42</v>
      </c>
      <c r="E15" s="2"/>
      <c r="F15" s="1"/>
    </row>
    <row r="16" spans="1:6" x14ac:dyDescent="0.35">
      <c r="A16" s="1">
        <v>14</v>
      </c>
      <c r="B16" s="1" t="s">
        <v>28</v>
      </c>
      <c r="C16" s="1" t="s">
        <v>174</v>
      </c>
      <c r="D16" s="2">
        <v>78</v>
      </c>
      <c r="E16" s="2"/>
      <c r="F16" s="1"/>
    </row>
    <row r="17" spans="1:6" x14ac:dyDescent="0.35">
      <c r="A17" s="1">
        <v>15</v>
      </c>
      <c r="B17" s="1" t="s">
        <v>29</v>
      </c>
      <c r="C17" s="1" t="s">
        <v>30</v>
      </c>
      <c r="D17" s="2">
        <v>42</v>
      </c>
      <c r="E17" s="2"/>
      <c r="F17" s="1"/>
    </row>
    <row r="18" spans="1:6" x14ac:dyDescent="0.35">
      <c r="A18" s="86" t="s">
        <v>140</v>
      </c>
      <c r="B18" s="86"/>
      <c r="C18" s="86"/>
      <c r="D18" s="86"/>
      <c r="E18" s="26"/>
      <c r="F18" s="1"/>
    </row>
    <row r="19" spans="1:6" x14ac:dyDescent="0.35">
      <c r="A19" s="1" t="s">
        <v>52</v>
      </c>
      <c r="B19" s="4" t="s">
        <v>31</v>
      </c>
      <c r="C19" s="1" t="s">
        <v>54</v>
      </c>
      <c r="D19" s="2">
        <v>7</v>
      </c>
      <c r="E19" s="2">
        <v>16</v>
      </c>
      <c r="F19" s="1"/>
    </row>
    <row r="20" spans="1:6" x14ac:dyDescent="0.35">
      <c r="A20" s="1" t="s">
        <v>52</v>
      </c>
      <c r="B20" s="4" t="s">
        <v>32</v>
      </c>
      <c r="C20" s="1" t="s">
        <v>54</v>
      </c>
      <c r="D20" s="2">
        <v>6</v>
      </c>
      <c r="E20" s="2">
        <v>14</v>
      </c>
      <c r="F20" s="1"/>
    </row>
    <row r="21" spans="1:6" x14ac:dyDescent="0.35">
      <c r="A21" s="1" t="s">
        <v>52</v>
      </c>
      <c r="B21" s="4" t="s">
        <v>32</v>
      </c>
      <c r="C21" s="1" t="s">
        <v>53</v>
      </c>
      <c r="D21" s="2">
        <v>2</v>
      </c>
      <c r="E21" s="2">
        <v>3.5</v>
      </c>
      <c r="F21" s="1"/>
    </row>
    <row r="22" spans="1:6" x14ac:dyDescent="0.35">
      <c r="A22" s="1" t="s">
        <v>52</v>
      </c>
      <c r="B22" s="4" t="s">
        <v>33</v>
      </c>
      <c r="C22" s="1" t="s">
        <v>53</v>
      </c>
      <c r="D22" s="27">
        <v>3</v>
      </c>
      <c r="E22" s="1">
        <v>13</v>
      </c>
      <c r="F22" s="1"/>
    </row>
    <row r="23" spans="1:6" x14ac:dyDescent="0.35">
      <c r="A23" s="1" t="s">
        <v>52</v>
      </c>
      <c r="B23" s="6" t="s">
        <v>34</v>
      </c>
      <c r="C23" s="1" t="s">
        <v>53</v>
      </c>
      <c r="D23" s="27">
        <v>2</v>
      </c>
      <c r="E23" s="1">
        <v>5</v>
      </c>
      <c r="F23" s="1"/>
    </row>
    <row r="24" spans="1:6" x14ac:dyDescent="0.35">
      <c r="A24" s="1" t="s">
        <v>52</v>
      </c>
      <c r="B24" s="6" t="s">
        <v>35</v>
      </c>
      <c r="C24" s="1" t="s">
        <v>53</v>
      </c>
      <c r="D24" s="27">
        <v>2</v>
      </c>
      <c r="E24" s="1">
        <v>7</v>
      </c>
      <c r="F24" s="1"/>
    </row>
    <row r="25" spans="1:6" x14ac:dyDescent="0.35">
      <c r="A25" s="1" t="s">
        <v>52</v>
      </c>
      <c r="B25" s="6" t="s">
        <v>36</v>
      </c>
      <c r="C25" s="1" t="s">
        <v>53</v>
      </c>
      <c r="D25" s="27">
        <v>6</v>
      </c>
      <c r="E25" s="1">
        <v>10</v>
      </c>
      <c r="F25" s="1"/>
    </row>
    <row r="26" spans="1:6" x14ac:dyDescent="0.35">
      <c r="A26" s="1" t="s">
        <v>52</v>
      </c>
      <c r="B26" s="7" t="s">
        <v>37</v>
      </c>
      <c r="C26" s="1" t="s">
        <v>55</v>
      </c>
      <c r="D26" s="29">
        <v>10</v>
      </c>
      <c r="E26" s="30">
        <v>3</v>
      </c>
      <c r="F26" s="1"/>
    </row>
    <row r="27" spans="1:6" x14ac:dyDescent="0.35">
      <c r="A27" s="1" t="s">
        <v>52</v>
      </c>
      <c r="B27" s="6" t="s">
        <v>38</v>
      </c>
      <c r="C27" s="1" t="s">
        <v>61</v>
      </c>
      <c r="D27" s="27">
        <v>2</v>
      </c>
      <c r="E27" s="1">
        <v>9</v>
      </c>
      <c r="F27" s="1"/>
    </row>
    <row r="28" spans="1:6" x14ac:dyDescent="0.35">
      <c r="A28" s="1" t="s">
        <v>52</v>
      </c>
      <c r="B28" s="6" t="s">
        <v>39</v>
      </c>
      <c r="C28" s="1" t="s">
        <v>53</v>
      </c>
      <c r="D28" s="29">
        <v>10</v>
      </c>
      <c r="E28" s="30">
        <v>7</v>
      </c>
      <c r="F28" s="1"/>
    </row>
    <row r="29" spans="1:6" x14ac:dyDescent="0.35">
      <c r="A29" s="1" t="s">
        <v>52</v>
      </c>
      <c r="B29" s="6" t="s">
        <v>40</v>
      </c>
      <c r="C29" s="1" t="s">
        <v>61</v>
      </c>
      <c r="D29" s="27">
        <v>2</v>
      </c>
      <c r="E29" s="1">
        <v>7</v>
      </c>
      <c r="F29" s="1"/>
    </row>
    <row r="30" spans="1:6" x14ac:dyDescent="0.35">
      <c r="A30" s="1" t="s">
        <v>52</v>
      </c>
      <c r="B30" s="7" t="s">
        <v>41</v>
      </c>
      <c r="C30" s="1" t="s">
        <v>60</v>
      </c>
      <c r="D30" s="27">
        <v>9</v>
      </c>
      <c r="E30" s="1">
        <v>22</v>
      </c>
      <c r="F30" s="1"/>
    </row>
    <row r="31" spans="1:6" x14ac:dyDescent="0.35">
      <c r="A31" s="1" t="s">
        <v>52</v>
      </c>
      <c r="B31" s="6" t="s">
        <v>42</v>
      </c>
      <c r="C31" s="1" t="s">
        <v>59</v>
      </c>
      <c r="D31" s="27">
        <v>4.5</v>
      </c>
      <c r="E31" s="1">
        <v>8</v>
      </c>
      <c r="F31" s="1"/>
    </row>
    <row r="32" spans="1:6" x14ac:dyDescent="0.35">
      <c r="A32" s="1" t="s">
        <v>52</v>
      </c>
      <c r="B32" s="6" t="s">
        <v>43</v>
      </c>
      <c r="C32" s="1" t="s">
        <v>59</v>
      </c>
      <c r="D32" s="27">
        <v>6</v>
      </c>
      <c r="E32" s="1">
        <v>12</v>
      </c>
      <c r="F32" s="1"/>
    </row>
    <row r="33" spans="1:6" x14ac:dyDescent="0.35">
      <c r="A33" s="1" t="s">
        <v>52</v>
      </c>
      <c r="B33" s="6" t="s">
        <v>44</v>
      </c>
      <c r="C33" s="1" t="s">
        <v>59</v>
      </c>
      <c r="D33" s="27">
        <v>2</v>
      </c>
      <c r="E33" s="1">
        <v>9</v>
      </c>
      <c r="F33" s="1"/>
    </row>
    <row r="34" spans="1:6" x14ac:dyDescent="0.35">
      <c r="A34" s="1" t="s">
        <v>52</v>
      </c>
      <c r="B34" s="7" t="s">
        <v>45</v>
      </c>
      <c r="C34" s="1" t="s">
        <v>59</v>
      </c>
      <c r="D34" s="27">
        <v>3.5</v>
      </c>
      <c r="E34" s="1">
        <v>12</v>
      </c>
      <c r="F34" s="1"/>
    </row>
    <row r="35" spans="1:6" x14ac:dyDescent="0.35">
      <c r="A35" s="1" t="s">
        <v>52</v>
      </c>
      <c r="B35" s="7" t="s">
        <v>46</v>
      </c>
      <c r="C35" s="1" t="s">
        <v>59</v>
      </c>
      <c r="D35" s="27">
        <v>3</v>
      </c>
      <c r="E35" s="1">
        <v>10</v>
      </c>
      <c r="F35" s="1"/>
    </row>
    <row r="36" spans="1:6" x14ac:dyDescent="0.35">
      <c r="A36" s="1" t="s">
        <v>52</v>
      </c>
      <c r="B36" s="6" t="s">
        <v>47</v>
      </c>
      <c r="C36" s="1" t="s">
        <v>59</v>
      </c>
      <c r="D36" s="27">
        <v>5</v>
      </c>
      <c r="E36" s="1">
        <v>9</v>
      </c>
      <c r="F36" s="1"/>
    </row>
    <row r="37" spans="1:6" x14ac:dyDescent="0.35">
      <c r="A37" s="1" t="s">
        <v>52</v>
      </c>
      <c r="B37" s="6" t="s">
        <v>48</v>
      </c>
      <c r="C37" s="1" t="s">
        <v>59</v>
      </c>
      <c r="D37" s="27">
        <v>2</v>
      </c>
      <c r="E37" s="1">
        <v>12</v>
      </c>
      <c r="F37" s="1"/>
    </row>
    <row r="38" spans="1:6" x14ac:dyDescent="0.35">
      <c r="A38" s="1" t="s">
        <v>52</v>
      </c>
      <c r="B38" s="7" t="s">
        <v>56</v>
      </c>
      <c r="C38" s="1" t="s">
        <v>57</v>
      </c>
      <c r="D38" s="27">
        <v>6</v>
      </c>
      <c r="E38" s="1">
        <v>14</v>
      </c>
      <c r="F38" s="1"/>
    </row>
    <row r="39" spans="1:6" x14ac:dyDescent="0.35">
      <c r="A39" s="1" t="s">
        <v>52</v>
      </c>
      <c r="B39" s="7" t="s">
        <v>49</v>
      </c>
      <c r="C39" s="1" t="s">
        <v>57</v>
      </c>
      <c r="D39" s="27">
        <v>3</v>
      </c>
      <c r="E39" s="1">
        <v>19</v>
      </c>
      <c r="F39" s="1"/>
    </row>
    <row r="40" spans="1:6" x14ac:dyDescent="0.35">
      <c r="A40" s="1" t="s">
        <v>52</v>
      </c>
      <c r="B40" s="8" t="s">
        <v>50</v>
      </c>
      <c r="C40" s="1" t="s">
        <v>58</v>
      </c>
      <c r="D40" s="27">
        <v>2</v>
      </c>
      <c r="E40" s="1">
        <v>2</v>
      </c>
      <c r="F40" s="1"/>
    </row>
    <row r="41" spans="1:6" x14ac:dyDescent="0.35">
      <c r="A41" s="86" t="s">
        <v>139</v>
      </c>
      <c r="B41" s="86"/>
      <c r="C41" s="86"/>
      <c r="D41" s="86"/>
      <c r="E41" s="26"/>
      <c r="F41" s="1"/>
    </row>
    <row r="42" spans="1:6" x14ac:dyDescent="0.35">
      <c r="A42" s="1" t="s">
        <v>77</v>
      </c>
      <c r="B42" s="11" t="s">
        <v>62</v>
      </c>
      <c r="C42" s="1" t="s">
        <v>53</v>
      </c>
      <c r="D42" s="27">
        <v>2.5</v>
      </c>
      <c r="E42" s="1">
        <v>4</v>
      </c>
      <c r="F42" s="1"/>
    </row>
    <row r="43" spans="1:6" x14ac:dyDescent="0.35">
      <c r="A43" s="1" t="s">
        <v>77</v>
      </c>
      <c r="B43" s="12" t="s">
        <v>63</v>
      </c>
      <c r="C43" s="1" t="s">
        <v>53</v>
      </c>
      <c r="D43" s="27">
        <v>5</v>
      </c>
      <c r="E43" s="1">
        <v>12</v>
      </c>
      <c r="F43" s="1"/>
    </row>
    <row r="44" spans="1:6" x14ac:dyDescent="0.35">
      <c r="A44" s="1" t="s">
        <v>77</v>
      </c>
      <c r="B44" s="13" t="s">
        <v>64</v>
      </c>
      <c r="C44" s="1"/>
      <c r="D44" s="27"/>
      <c r="E44" s="1">
        <v>20</v>
      </c>
      <c r="F44" s="1"/>
    </row>
    <row r="45" spans="1:6" x14ac:dyDescent="0.35">
      <c r="A45" s="1" t="s">
        <v>77</v>
      </c>
      <c r="B45" s="13" t="s">
        <v>65</v>
      </c>
      <c r="C45" s="1" t="s">
        <v>53</v>
      </c>
      <c r="D45" s="27">
        <v>1</v>
      </c>
      <c r="E45" s="1">
        <v>22</v>
      </c>
      <c r="F45" s="1"/>
    </row>
    <row r="46" spans="1:6" x14ac:dyDescent="0.35">
      <c r="A46" s="1" t="s">
        <v>77</v>
      </c>
      <c r="B46" s="4" t="s">
        <v>66</v>
      </c>
      <c r="C46" s="1" t="s">
        <v>74</v>
      </c>
      <c r="D46" s="27"/>
      <c r="E46" s="1">
        <v>8</v>
      </c>
      <c r="F46" s="1"/>
    </row>
    <row r="47" spans="1:6" x14ac:dyDescent="0.35">
      <c r="A47" s="1" t="s">
        <v>77</v>
      </c>
      <c r="B47" s="11" t="s">
        <v>67</v>
      </c>
      <c r="C47" s="1" t="s">
        <v>73</v>
      </c>
      <c r="D47" s="29">
        <v>10</v>
      </c>
      <c r="E47" s="30">
        <v>5</v>
      </c>
      <c r="F47" s="1"/>
    </row>
    <row r="48" spans="1:6" x14ac:dyDescent="0.35">
      <c r="A48" s="1" t="s">
        <v>77</v>
      </c>
      <c r="B48" s="1" t="s">
        <v>68</v>
      </c>
      <c r="C48" s="1" t="s">
        <v>58</v>
      </c>
      <c r="D48" s="27">
        <v>3</v>
      </c>
      <c r="E48" s="1">
        <v>3</v>
      </c>
      <c r="F48" s="1"/>
    </row>
    <row r="49" spans="1:6" x14ac:dyDescent="0.35">
      <c r="A49" s="1" t="s">
        <v>77</v>
      </c>
      <c r="B49" s="1" t="s">
        <v>69</v>
      </c>
      <c r="C49" s="1" t="s">
        <v>53</v>
      </c>
      <c r="D49" s="27">
        <v>2.5</v>
      </c>
      <c r="E49" s="1">
        <v>5</v>
      </c>
      <c r="F49" s="1"/>
    </row>
    <row r="50" spans="1:6" x14ac:dyDescent="0.35">
      <c r="A50" s="1" t="s">
        <v>77</v>
      </c>
      <c r="B50" s="1" t="s">
        <v>70</v>
      </c>
      <c r="C50" s="1" t="s">
        <v>75</v>
      </c>
      <c r="D50" s="27">
        <v>8</v>
      </c>
      <c r="E50" s="1">
        <v>7</v>
      </c>
      <c r="F50" s="1"/>
    </row>
    <row r="51" spans="1:6" x14ac:dyDescent="0.35">
      <c r="A51" s="1" t="s">
        <v>77</v>
      </c>
      <c r="B51" s="1" t="s">
        <v>71</v>
      </c>
      <c r="C51" s="1" t="s">
        <v>76</v>
      </c>
      <c r="D51" s="27">
        <v>3</v>
      </c>
      <c r="E51" s="1">
        <v>9</v>
      </c>
      <c r="F51" s="1"/>
    </row>
    <row r="52" spans="1:6" x14ac:dyDescent="0.35">
      <c r="A52" s="1" t="s">
        <v>77</v>
      </c>
      <c r="B52" s="1" t="s">
        <v>72</v>
      </c>
      <c r="C52" s="1" t="s">
        <v>76</v>
      </c>
      <c r="D52" s="27">
        <v>4</v>
      </c>
      <c r="E52" s="1">
        <v>11</v>
      </c>
      <c r="F52" s="1"/>
    </row>
    <row r="53" spans="1:6" x14ac:dyDescent="0.35">
      <c r="A53" s="1" t="s">
        <v>77</v>
      </c>
      <c r="B53" s="1" t="s">
        <v>151</v>
      </c>
      <c r="C53" s="1"/>
      <c r="D53" s="27"/>
      <c r="E53" s="1"/>
      <c r="F53" s="1"/>
    </row>
    <row r="54" spans="1:6" x14ac:dyDescent="0.35">
      <c r="A54" s="86" t="s">
        <v>141</v>
      </c>
      <c r="B54" s="86"/>
      <c r="C54" s="86"/>
      <c r="D54" s="86"/>
      <c r="E54" s="26"/>
      <c r="F54" s="1"/>
    </row>
    <row r="55" spans="1:6" x14ac:dyDescent="0.35">
      <c r="A55" s="1" t="s">
        <v>94</v>
      </c>
      <c r="B55" s="4" t="s">
        <v>78</v>
      </c>
      <c r="C55" s="1" t="s">
        <v>61</v>
      </c>
      <c r="D55" s="27">
        <v>5</v>
      </c>
      <c r="E55" s="1">
        <v>5</v>
      </c>
      <c r="F55" s="1"/>
    </row>
    <row r="56" spans="1:6" x14ac:dyDescent="0.35">
      <c r="A56" s="1" t="s">
        <v>94</v>
      </c>
      <c r="B56" s="4" t="s">
        <v>91</v>
      </c>
      <c r="C56" s="1"/>
      <c r="D56" s="27"/>
      <c r="E56" s="1">
        <v>5</v>
      </c>
      <c r="F56" s="1"/>
    </row>
    <row r="57" spans="1:6" x14ac:dyDescent="0.35">
      <c r="A57" s="1" t="s">
        <v>94</v>
      </c>
      <c r="B57" s="4" t="s">
        <v>79</v>
      </c>
      <c r="C57" s="1" t="s">
        <v>53</v>
      </c>
      <c r="D57" s="27">
        <v>5</v>
      </c>
      <c r="E57" s="1">
        <v>5</v>
      </c>
      <c r="F57" s="1"/>
    </row>
    <row r="58" spans="1:6" x14ac:dyDescent="0.35">
      <c r="A58" s="1" t="s">
        <v>94</v>
      </c>
      <c r="B58" s="4" t="s">
        <v>80</v>
      </c>
      <c r="C58" s="1" t="s">
        <v>146</v>
      </c>
      <c r="D58" s="27" t="s">
        <v>147</v>
      </c>
      <c r="E58" s="1">
        <v>5</v>
      </c>
      <c r="F58" s="1"/>
    </row>
    <row r="59" spans="1:6" x14ac:dyDescent="0.35">
      <c r="A59" s="1" t="s">
        <v>94</v>
      </c>
      <c r="B59" s="4" t="s">
        <v>81</v>
      </c>
      <c r="C59" s="1" t="s">
        <v>53</v>
      </c>
      <c r="D59" s="27">
        <v>6</v>
      </c>
      <c r="E59" s="1">
        <v>4</v>
      </c>
      <c r="F59" s="1"/>
    </row>
    <row r="60" spans="1:6" x14ac:dyDescent="0.35">
      <c r="A60" s="1" t="s">
        <v>94</v>
      </c>
      <c r="B60" s="4" t="s">
        <v>82</v>
      </c>
      <c r="C60" s="1" t="s">
        <v>148</v>
      </c>
      <c r="D60" s="27" t="s">
        <v>149</v>
      </c>
      <c r="E60" s="1">
        <v>6</v>
      </c>
      <c r="F60" s="1"/>
    </row>
    <row r="61" spans="1:6" x14ac:dyDescent="0.35">
      <c r="A61" s="1" t="s">
        <v>94</v>
      </c>
      <c r="B61" s="4" t="s">
        <v>83</v>
      </c>
      <c r="C61" s="1" t="s">
        <v>93</v>
      </c>
      <c r="D61" s="27">
        <v>16.5</v>
      </c>
      <c r="E61" s="1">
        <v>30</v>
      </c>
      <c r="F61" s="1"/>
    </row>
    <row r="62" spans="1:6" x14ac:dyDescent="0.35">
      <c r="A62" s="1" t="s">
        <v>94</v>
      </c>
      <c r="B62" s="4" t="s">
        <v>84</v>
      </c>
      <c r="C62" s="1" t="s">
        <v>10</v>
      </c>
      <c r="D62" s="27">
        <v>12</v>
      </c>
      <c r="E62" s="1">
        <v>20</v>
      </c>
      <c r="F62" s="1" t="s">
        <v>92</v>
      </c>
    </row>
    <row r="63" spans="1:6" x14ac:dyDescent="0.35">
      <c r="A63" s="1" t="s">
        <v>94</v>
      </c>
      <c r="B63" s="4" t="s">
        <v>85</v>
      </c>
      <c r="C63" s="1" t="s">
        <v>73</v>
      </c>
      <c r="D63" s="27">
        <v>5</v>
      </c>
      <c r="E63" s="1">
        <v>14</v>
      </c>
      <c r="F63" s="1"/>
    </row>
    <row r="64" spans="1:6" x14ac:dyDescent="0.35">
      <c r="A64" s="1" t="s">
        <v>94</v>
      </c>
      <c r="B64" s="4" t="s">
        <v>86</v>
      </c>
      <c r="C64" s="1" t="s">
        <v>55</v>
      </c>
      <c r="D64" s="27">
        <v>10</v>
      </c>
      <c r="E64" s="1">
        <v>18</v>
      </c>
      <c r="F64" s="1"/>
    </row>
    <row r="65" spans="1:6" x14ac:dyDescent="0.35">
      <c r="A65" s="1" t="s">
        <v>94</v>
      </c>
      <c r="B65" s="4" t="s">
        <v>87</v>
      </c>
      <c r="C65" s="1" t="s">
        <v>60</v>
      </c>
      <c r="D65" s="27">
        <v>2</v>
      </c>
      <c r="E65" s="1">
        <v>2</v>
      </c>
      <c r="F65" s="1"/>
    </row>
    <row r="66" spans="1:6" x14ac:dyDescent="0.35">
      <c r="A66" s="1" t="s">
        <v>94</v>
      </c>
      <c r="B66" s="15" t="s">
        <v>88</v>
      </c>
      <c r="C66" s="1" t="s">
        <v>53</v>
      </c>
      <c r="D66" s="29">
        <v>14</v>
      </c>
      <c r="E66" s="30">
        <v>4</v>
      </c>
      <c r="F66" s="1"/>
    </row>
    <row r="67" spans="1:6" x14ac:dyDescent="0.35">
      <c r="A67" s="1" t="s">
        <v>94</v>
      </c>
      <c r="B67" s="15" t="s">
        <v>88</v>
      </c>
      <c r="C67" s="1" t="s">
        <v>53</v>
      </c>
      <c r="D67" s="29">
        <v>14</v>
      </c>
      <c r="E67" s="30">
        <v>8</v>
      </c>
      <c r="F67" s="1"/>
    </row>
    <row r="68" spans="1:6" x14ac:dyDescent="0.35">
      <c r="A68" s="1" t="s">
        <v>94</v>
      </c>
      <c r="B68" s="15" t="s">
        <v>89</v>
      </c>
      <c r="C68" s="1" t="s">
        <v>57</v>
      </c>
      <c r="D68" s="29">
        <v>10</v>
      </c>
      <c r="E68" s="30">
        <v>10</v>
      </c>
      <c r="F68" s="1"/>
    </row>
    <row r="69" spans="1:6" x14ac:dyDescent="0.35">
      <c r="A69" s="1" t="s">
        <v>94</v>
      </c>
      <c r="B69" s="16" t="s">
        <v>90</v>
      </c>
      <c r="C69" s="1" t="s">
        <v>53</v>
      </c>
      <c r="D69" s="29">
        <v>10</v>
      </c>
      <c r="E69" s="30">
        <v>14</v>
      </c>
      <c r="F69" s="1"/>
    </row>
    <row r="70" spans="1:6" x14ac:dyDescent="0.35">
      <c r="A70" s="86" t="s">
        <v>142</v>
      </c>
      <c r="B70" s="86"/>
      <c r="C70" s="86"/>
      <c r="D70" s="86"/>
      <c r="E70" s="26"/>
      <c r="F70" s="1"/>
    </row>
    <row r="71" spans="1:6" x14ac:dyDescent="0.35">
      <c r="A71" s="1" t="s">
        <v>95</v>
      </c>
      <c r="B71" s="4" t="s">
        <v>96</v>
      </c>
      <c r="C71" s="1" t="s">
        <v>115</v>
      </c>
      <c r="D71" s="27"/>
      <c r="E71" s="1">
        <v>5</v>
      </c>
      <c r="F71" s="1"/>
    </row>
    <row r="72" spans="1:6" x14ac:dyDescent="0.35">
      <c r="A72" s="1" t="s">
        <v>95</v>
      </c>
      <c r="B72" s="4" t="s">
        <v>97</v>
      </c>
      <c r="C72" s="1" t="s">
        <v>53</v>
      </c>
      <c r="D72" s="27">
        <v>3</v>
      </c>
      <c r="E72" s="1">
        <v>3</v>
      </c>
      <c r="F72" s="1"/>
    </row>
    <row r="73" spans="1:6" x14ac:dyDescent="0.35">
      <c r="A73" s="1" t="s">
        <v>95</v>
      </c>
      <c r="B73" s="4" t="s">
        <v>98</v>
      </c>
      <c r="C73" s="1" t="s">
        <v>53</v>
      </c>
      <c r="D73" s="27">
        <v>3</v>
      </c>
      <c r="E73" s="1">
        <v>3</v>
      </c>
      <c r="F73" s="1"/>
    </row>
    <row r="74" spans="1:6" x14ac:dyDescent="0.35">
      <c r="A74" s="1" t="s">
        <v>95</v>
      </c>
      <c r="B74" s="4" t="s">
        <v>99</v>
      </c>
      <c r="C74" s="1" t="s">
        <v>115</v>
      </c>
      <c r="D74" s="27"/>
      <c r="E74" s="1">
        <v>6</v>
      </c>
      <c r="F74" s="1"/>
    </row>
    <row r="75" spans="1:6" x14ac:dyDescent="0.35">
      <c r="A75" s="1" t="s">
        <v>95</v>
      </c>
      <c r="B75" s="4" t="s">
        <v>100</v>
      </c>
      <c r="C75" s="1" t="s">
        <v>116</v>
      </c>
      <c r="D75" s="27">
        <v>2</v>
      </c>
      <c r="E75" s="1">
        <v>6</v>
      </c>
      <c r="F75" s="1"/>
    </row>
    <row r="76" spans="1:6" x14ac:dyDescent="0.35">
      <c r="A76" s="1" t="s">
        <v>95</v>
      </c>
      <c r="B76" s="4" t="s">
        <v>101</v>
      </c>
      <c r="C76" s="1" t="s">
        <v>53</v>
      </c>
      <c r="D76" s="27">
        <v>2</v>
      </c>
      <c r="E76" s="1">
        <v>10</v>
      </c>
      <c r="F76" s="1"/>
    </row>
    <row r="77" spans="1:6" x14ac:dyDescent="0.35">
      <c r="A77" s="1" t="s">
        <v>95</v>
      </c>
      <c r="B77" s="4" t="s">
        <v>102</v>
      </c>
      <c r="C77" s="1" t="s">
        <v>150</v>
      </c>
      <c r="D77" s="1" t="s">
        <v>115</v>
      </c>
      <c r="E77" s="1">
        <v>2</v>
      </c>
      <c r="F77" s="1"/>
    </row>
    <row r="78" spans="1:6" x14ac:dyDescent="0.35">
      <c r="A78" s="1" t="s">
        <v>95</v>
      </c>
      <c r="B78" s="4" t="s">
        <v>103</v>
      </c>
      <c r="C78" s="1" t="s">
        <v>59</v>
      </c>
      <c r="D78" s="1" t="s">
        <v>115</v>
      </c>
      <c r="E78" s="1">
        <v>4</v>
      </c>
      <c r="F78" s="1"/>
    </row>
    <row r="79" spans="1:6" x14ac:dyDescent="0.35">
      <c r="A79" s="1" t="s">
        <v>95</v>
      </c>
      <c r="B79" s="4" t="s">
        <v>104</v>
      </c>
      <c r="C79" s="1" t="s">
        <v>53</v>
      </c>
      <c r="D79" s="1" t="s">
        <v>115</v>
      </c>
      <c r="E79" s="1">
        <v>10</v>
      </c>
      <c r="F79" s="1"/>
    </row>
    <row r="80" spans="1:6" x14ac:dyDescent="0.35">
      <c r="A80" s="1" t="s">
        <v>95</v>
      </c>
      <c r="B80" s="4" t="s">
        <v>105</v>
      </c>
      <c r="C80" s="1" t="s">
        <v>55</v>
      </c>
      <c r="D80" s="27">
        <v>4</v>
      </c>
      <c r="E80" s="1">
        <v>2</v>
      </c>
      <c r="F80" s="1"/>
    </row>
    <row r="81" spans="1:6" x14ac:dyDescent="0.35">
      <c r="A81" s="1" t="s">
        <v>95</v>
      </c>
      <c r="B81" s="4" t="s">
        <v>106</v>
      </c>
      <c r="C81" s="1" t="s">
        <v>53</v>
      </c>
      <c r="D81" s="27">
        <v>4</v>
      </c>
      <c r="E81" s="1">
        <v>8</v>
      </c>
      <c r="F81" s="1"/>
    </row>
    <row r="82" spans="1:6" x14ac:dyDescent="0.35">
      <c r="A82" s="1" t="s">
        <v>95</v>
      </c>
      <c r="B82" s="4" t="s">
        <v>107</v>
      </c>
      <c r="C82" s="1" t="s">
        <v>55</v>
      </c>
      <c r="D82" s="27">
        <v>4</v>
      </c>
      <c r="E82" s="1">
        <v>12</v>
      </c>
      <c r="F82" s="1"/>
    </row>
    <row r="83" spans="1:6" x14ac:dyDescent="0.35">
      <c r="A83" s="1" t="s">
        <v>95</v>
      </c>
      <c r="B83" s="17" t="s">
        <v>108</v>
      </c>
      <c r="C83" s="1"/>
      <c r="D83" s="27"/>
      <c r="E83" s="1">
        <v>8</v>
      </c>
      <c r="F83" s="1"/>
    </row>
    <row r="84" spans="1:6" x14ac:dyDescent="0.35">
      <c r="A84" s="1" t="s">
        <v>95</v>
      </c>
      <c r="B84" s="17" t="s">
        <v>109</v>
      </c>
      <c r="C84" s="1" t="s">
        <v>55</v>
      </c>
      <c r="D84" s="27">
        <v>10</v>
      </c>
      <c r="E84" s="1">
        <v>10</v>
      </c>
      <c r="F84" s="1"/>
    </row>
    <row r="85" spans="1:6" x14ac:dyDescent="0.35">
      <c r="A85" s="1" t="s">
        <v>95</v>
      </c>
      <c r="B85" s="17" t="s">
        <v>110</v>
      </c>
      <c r="C85" s="1" t="s">
        <v>57</v>
      </c>
      <c r="D85" s="27">
        <v>6</v>
      </c>
      <c r="E85" s="1">
        <v>12</v>
      </c>
      <c r="F85" s="1"/>
    </row>
    <row r="86" spans="1:6" x14ac:dyDescent="0.35">
      <c r="A86" s="1" t="s">
        <v>95</v>
      </c>
      <c r="B86" s="3" t="s">
        <v>111</v>
      </c>
      <c r="C86" s="1"/>
      <c r="D86" s="27"/>
      <c r="E86" s="1"/>
      <c r="F86" s="1"/>
    </row>
    <row r="87" spans="1:6" x14ac:dyDescent="0.35">
      <c r="A87" s="1" t="s">
        <v>95</v>
      </c>
      <c r="B87" s="4" t="s">
        <v>112</v>
      </c>
      <c r="C87" s="1" t="s">
        <v>53</v>
      </c>
      <c r="D87" s="27">
        <v>2.5</v>
      </c>
      <c r="E87" s="1">
        <v>2</v>
      </c>
      <c r="F87" s="1"/>
    </row>
    <row r="88" spans="1:6" x14ac:dyDescent="0.35">
      <c r="A88" s="1" t="s">
        <v>95</v>
      </c>
      <c r="B88" s="4" t="s">
        <v>113</v>
      </c>
      <c r="C88" s="1"/>
      <c r="D88" s="27"/>
      <c r="E88" s="1"/>
      <c r="F88" s="1"/>
    </row>
    <row r="89" spans="1:6" x14ac:dyDescent="0.35">
      <c r="A89" s="1" t="s">
        <v>95</v>
      </c>
      <c r="B89" s="4" t="s">
        <v>51</v>
      </c>
      <c r="C89" s="1"/>
      <c r="D89" s="27"/>
      <c r="E89" s="1"/>
      <c r="F89" s="1"/>
    </row>
    <row r="90" spans="1:6" x14ac:dyDescent="0.35">
      <c r="A90" s="1" t="s">
        <v>95</v>
      </c>
      <c r="B90" s="18" t="s">
        <v>114</v>
      </c>
      <c r="C90" s="1"/>
      <c r="D90" s="27"/>
      <c r="E90" s="1"/>
      <c r="F90" s="1"/>
    </row>
    <row r="91" spans="1:6" x14ac:dyDescent="0.35">
      <c r="A91" s="86" t="s">
        <v>143</v>
      </c>
      <c r="B91" s="86"/>
      <c r="C91" s="86"/>
      <c r="D91" s="86"/>
      <c r="E91" s="26"/>
      <c r="F91" s="1"/>
    </row>
    <row r="92" spans="1:6" x14ac:dyDescent="0.35">
      <c r="A92" s="1" t="s">
        <v>117</v>
      </c>
      <c r="B92" s="19" t="s">
        <v>118</v>
      </c>
      <c r="C92" s="1" t="s">
        <v>57</v>
      </c>
      <c r="D92" s="27">
        <v>26</v>
      </c>
      <c r="E92" s="1">
        <v>20</v>
      </c>
      <c r="F92" s="1"/>
    </row>
    <row r="93" spans="1:6" x14ac:dyDescent="0.35">
      <c r="A93" s="1" t="s">
        <v>117</v>
      </c>
      <c r="B93" s="20" t="s">
        <v>119</v>
      </c>
      <c r="C93" s="1" t="s">
        <v>53</v>
      </c>
      <c r="D93" s="27">
        <v>20</v>
      </c>
      <c r="E93" s="1">
        <v>12</v>
      </c>
      <c r="F93" s="1"/>
    </row>
    <row r="94" spans="1:6" x14ac:dyDescent="0.35">
      <c r="A94" s="1" t="s">
        <v>117</v>
      </c>
      <c r="B94" s="20" t="s">
        <v>120</v>
      </c>
      <c r="C94" s="1" t="s">
        <v>137</v>
      </c>
      <c r="D94" s="27">
        <v>5</v>
      </c>
      <c r="E94" s="1">
        <v>10</v>
      </c>
      <c r="F94" s="1"/>
    </row>
    <row r="95" spans="1:6" x14ac:dyDescent="0.35">
      <c r="A95" s="1" t="s">
        <v>117</v>
      </c>
      <c r="B95" s="21" t="s">
        <v>121</v>
      </c>
      <c r="C95" s="1" t="s">
        <v>57</v>
      </c>
      <c r="D95" s="27">
        <v>15</v>
      </c>
      <c r="E95" s="1">
        <v>7</v>
      </c>
      <c r="F95" s="1"/>
    </row>
    <row r="96" spans="1:6" x14ac:dyDescent="0.35">
      <c r="A96" s="1" t="s">
        <v>117</v>
      </c>
      <c r="B96" s="22" t="s">
        <v>122</v>
      </c>
      <c r="C96" s="1" t="s">
        <v>53</v>
      </c>
      <c r="D96" s="27">
        <v>16</v>
      </c>
      <c r="E96" s="1">
        <v>6</v>
      </c>
      <c r="F96" s="1"/>
    </row>
    <row r="97" spans="1:6" x14ac:dyDescent="0.35">
      <c r="A97" s="1" t="s">
        <v>117</v>
      </c>
      <c r="B97" s="23" t="s">
        <v>123</v>
      </c>
      <c r="C97" s="1" t="s">
        <v>53</v>
      </c>
      <c r="D97" s="27">
        <v>12</v>
      </c>
      <c r="E97" s="1">
        <v>5</v>
      </c>
      <c r="F97" s="1"/>
    </row>
    <row r="98" spans="1:6" x14ac:dyDescent="0.35">
      <c r="A98" s="1" t="s">
        <v>117</v>
      </c>
      <c r="B98" s="20" t="s">
        <v>124</v>
      </c>
      <c r="C98" s="1" t="s">
        <v>12</v>
      </c>
      <c r="D98" s="27">
        <v>8</v>
      </c>
      <c r="E98" s="1">
        <v>3</v>
      </c>
      <c r="F98" s="1"/>
    </row>
    <row r="99" spans="1:6" x14ac:dyDescent="0.35">
      <c r="A99" s="1" t="s">
        <v>117</v>
      </c>
      <c r="B99" s="20" t="s">
        <v>125</v>
      </c>
      <c r="C99" s="1"/>
      <c r="D99" s="27"/>
      <c r="E99" s="1"/>
      <c r="F99" s="1"/>
    </row>
    <row r="100" spans="1:6" x14ac:dyDescent="0.35">
      <c r="A100" s="1" t="s">
        <v>117</v>
      </c>
      <c r="B100" s="20" t="s">
        <v>126</v>
      </c>
      <c r="C100" s="1" t="s">
        <v>53</v>
      </c>
      <c r="D100" s="27">
        <v>3</v>
      </c>
      <c r="E100" s="1">
        <v>3</v>
      </c>
      <c r="F100" s="1"/>
    </row>
    <row r="101" spans="1:6" x14ac:dyDescent="0.35">
      <c r="A101" s="1" t="s">
        <v>117</v>
      </c>
      <c r="B101" s="23" t="s">
        <v>127</v>
      </c>
      <c r="C101" s="1" t="s">
        <v>53</v>
      </c>
      <c r="D101" s="27">
        <v>7</v>
      </c>
      <c r="E101" s="1">
        <v>5</v>
      </c>
      <c r="F101" s="1"/>
    </row>
    <row r="102" spans="1:6" x14ac:dyDescent="0.35">
      <c r="A102" s="1" t="s">
        <v>117</v>
      </c>
      <c r="B102" s="23" t="s">
        <v>127</v>
      </c>
      <c r="C102" s="1" t="s">
        <v>53</v>
      </c>
      <c r="D102" s="27">
        <v>10</v>
      </c>
      <c r="E102" s="1">
        <v>7</v>
      </c>
      <c r="F102" s="1"/>
    </row>
    <row r="103" spans="1:6" x14ac:dyDescent="0.35">
      <c r="A103" s="1" t="s">
        <v>117</v>
      </c>
      <c r="B103" s="23" t="s">
        <v>127</v>
      </c>
      <c r="C103" s="1" t="s">
        <v>53</v>
      </c>
      <c r="D103" s="27">
        <v>13</v>
      </c>
      <c r="E103" s="1">
        <v>9</v>
      </c>
      <c r="F103" s="1"/>
    </row>
    <row r="104" spans="1:6" x14ac:dyDescent="0.35">
      <c r="A104" s="1" t="s">
        <v>117</v>
      </c>
      <c r="B104" s="24" t="s">
        <v>128</v>
      </c>
      <c r="C104" s="1"/>
      <c r="D104" s="27"/>
      <c r="E104" s="1">
        <v>12</v>
      </c>
      <c r="F104" s="1"/>
    </row>
    <row r="105" spans="1:6" x14ac:dyDescent="0.35">
      <c r="A105" s="1" t="s">
        <v>117</v>
      </c>
      <c r="B105" s="23" t="s">
        <v>129</v>
      </c>
      <c r="C105" s="1" t="s">
        <v>53</v>
      </c>
      <c r="D105" s="27">
        <v>4</v>
      </c>
      <c r="E105" s="1">
        <v>4</v>
      </c>
      <c r="F105" s="1"/>
    </row>
    <row r="106" spans="1:6" x14ac:dyDescent="0.35">
      <c r="A106" s="1" t="s">
        <v>117</v>
      </c>
      <c r="B106" s="20" t="s">
        <v>130</v>
      </c>
      <c r="C106" s="1" t="s">
        <v>53</v>
      </c>
      <c r="D106" s="27">
        <v>6</v>
      </c>
      <c r="E106" s="1">
        <v>2</v>
      </c>
      <c r="F106" s="1"/>
    </row>
    <row r="107" spans="1:6" x14ac:dyDescent="0.35">
      <c r="A107" s="1" t="s">
        <v>117</v>
      </c>
      <c r="B107" s="25" t="s">
        <v>131</v>
      </c>
      <c r="C107" s="1" t="s">
        <v>53</v>
      </c>
      <c r="D107" s="27">
        <v>16</v>
      </c>
      <c r="E107" s="1">
        <v>2</v>
      </c>
      <c r="F107" s="1"/>
    </row>
    <row r="108" spans="1:6" x14ac:dyDescent="0.35">
      <c r="A108" s="1" t="s">
        <v>117</v>
      </c>
      <c r="B108" s="20" t="s">
        <v>132</v>
      </c>
      <c r="C108" s="1" t="s">
        <v>53</v>
      </c>
      <c r="D108" s="27">
        <v>8</v>
      </c>
      <c r="E108" s="1">
        <v>8</v>
      </c>
      <c r="F108" s="1"/>
    </row>
    <row r="109" spans="1:6" x14ac:dyDescent="0.35">
      <c r="A109" s="1" t="s">
        <v>117</v>
      </c>
      <c r="B109" s="20" t="s">
        <v>133</v>
      </c>
      <c r="C109" s="1" t="s">
        <v>53</v>
      </c>
      <c r="D109" s="27">
        <v>4</v>
      </c>
      <c r="E109" s="1">
        <v>4</v>
      </c>
      <c r="F109" s="1"/>
    </row>
    <row r="110" spans="1:6" x14ac:dyDescent="0.35">
      <c r="A110" s="1" t="s">
        <v>117</v>
      </c>
      <c r="B110" s="14" t="s">
        <v>134</v>
      </c>
      <c r="C110" s="1" t="s">
        <v>53</v>
      </c>
      <c r="D110" s="27">
        <v>6</v>
      </c>
      <c r="E110" s="1">
        <v>14</v>
      </c>
      <c r="F110" s="1"/>
    </row>
    <row r="111" spans="1:6" x14ac:dyDescent="0.35">
      <c r="A111" s="1" t="s">
        <v>117</v>
      </c>
      <c r="B111" s="14" t="s">
        <v>135</v>
      </c>
      <c r="C111" s="1" t="s">
        <v>53</v>
      </c>
      <c r="D111" s="27">
        <v>7</v>
      </c>
      <c r="E111" s="1">
        <v>12</v>
      </c>
      <c r="F111" s="1"/>
    </row>
    <row r="112" spans="1:6" x14ac:dyDescent="0.35">
      <c r="A112" s="1" t="s">
        <v>117</v>
      </c>
      <c r="B112" s="14" t="s">
        <v>136</v>
      </c>
      <c r="C112" s="1" t="s">
        <v>53</v>
      </c>
      <c r="D112" s="27">
        <v>8</v>
      </c>
      <c r="E112" s="1">
        <v>8</v>
      </c>
      <c r="F112" s="1"/>
    </row>
    <row r="113" spans="1:6" x14ac:dyDescent="0.35">
      <c r="A113" s="1" t="s">
        <v>117</v>
      </c>
      <c r="B113" s="14" t="s">
        <v>138</v>
      </c>
      <c r="C113" s="1" t="s">
        <v>53</v>
      </c>
      <c r="D113" s="27">
        <v>7</v>
      </c>
      <c r="E113" s="1">
        <v>16</v>
      </c>
      <c r="F113" s="1"/>
    </row>
  </sheetData>
  <mergeCells count="6">
    <mergeCell ref="A91:D91"/>
    <mergeCell ref="A1:F1"/>
    <mergeCell ref="A41:D41"/>
    <mergeCell ref="A18:D18"/>
    <mergeCell ref="A54:D54"/>
    <mergeCell ref="A70:D70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3"/>
  <sheetViews>
    <sheetView workbookViewId="0">
      <selection activeCell="E15" sqref="E15"/>
    </sheetView>
  </sheetViews>
  <sheetFormatPr defaultColWidth="8.90625" defaultRowHeight="16.5" x14ac:dyDescent="0.35"/>
  <cols>
    <col min="1" max="1" width="3.90625" style="5" customWidth="1"/>
    <col min="2" max="2" width="49.54296875" style="5" customWidth="1"/>
    <col min="3" max="3" width="53.36328125" style="5" customWidth="1"/>
    <col min="4" max="5" width="10.81640625" style="5" customWidth="1"/>
    <col min="6" max="6" width="38.90625" style="5" customWidth="1"/>
    <col min="7" max="16384" width="8.90625" style="5"/>
  </cols>
  <sheetData>
    <row r="1" spans="1:6" x14ac:dyDescent="0.35">
      <c r="A1" s="71" t="s">
        <v>0</v>
      </c>
      <c r="B1" s="71"/>
      <c r="C1" s="71"/>
      <c r="D1" s="71"/>
      <c r="E1" s="71"/>
      <c r="F1" s="71"/>
    </row>
    <row r="2" spans="1:6" ht="49.5" x14ac:dyDescent="0.35">
      <c r="A2" s="9" t="s">
        <v>1</v>
      </c>
      <c r="B2" s="9" t="s">
        <v>2</v>
      </c>
      <c r="C2" s="10" t="s">
        <v>3</v>
      </c>
      <c r="D2" s="10" t="s">
        <v>159</v>
      </c>
      <c r="E2" s="10" t="s">
        <v>388</v>
      </c>
      <c r="F2" s="10" t="s">
        <v>177</v>
      </c>
    </row>
    <row r="3" spans="1:6" x14ac:dyDescent="0.35">
      <c r="A3" s="1">
        <v>1</v>
      </c>
      <c r="B3" s="1" t="s">
        <v>167</v>
      </c>
      <c r="C3" s="27" t="s">
        <v>358</v>
      </c>
      <c r="D3" s="27">
        <v>70</v>
      </c>
      <c r="E3" s="27">
        <f>D3*7</f>
        <v>490</v>
      </c>
      <c r="F3" s="1" t="s">
        <v>168</v>
      </c>
    </row>
    <row r="4" spans="1:6" x14ac:dyDescent="0.35">
      <c r="A4" s="1">
        <v>2</v>
      </c>
      <c r="B4" s="1" t="s">
        <v>359</v>
      </c>
      <c r="C4" s="27" t="s">
        <v>346</v>
      </c>
      <c r="D4" s="27">
        <v>105</v>
      </c>
      <c r="E4" s="27">
        <f>D4*3</f>
        <v>315</v>
      </c>
      <c r="F4" s="1" t="s">
        <v>168</v>
      </c>
    </row>
    <row r="5" spans="1:6" x14ac:dyDescent="0.35">
      <c r="A5" s="1">
        <v>3</v>
      </c>
      <c r="B5" s="1" t="s">
        <v>360</v>
      </c>
      <c r="C5" s="2" t="s">
        <v>158</v>
      </c>
      <c r="D5" s="2">
        <v>20</v>
      </c>
      <c r="E5" s="2"/>
      <c r="F5" s="1" t="s">
        <v>168</v>
      </c>
    </row>
    <row r="6" spans="1:6" x14ac:dyDescent="0.35">
      <c r="A6" s="1">
        <v>4</v>
      </c>
      <c r="B6" s="1" t="s">
        <v>152</v>
      </c>
      <c r="C6" s="27" t="s">
        <v>386</v>
      </c>
      <c r="D6" s="27">
        <v>74</v>
      </c>
      <c r="E6" s="27">
        <f>D6*3</f>
        <v>222</v>
      </c>
      <c r="F6" s="1" t="s">
        <v>168</v>
      </c>
    </row>
    <row r="7" spans="1:6" x14ac:dyDescent="0.35">
      <c r="A7" s="1">
        <v>5</v>
      </c>
      <c r="B7" s="1" t="s">
        <v>153</v>
      </c>
      <c r="C7" s="27" t="s">
        <v>386</v>
      </c>
      <c r="D7" s="27">
        <v>66</v>
      </c>
      <c r="E7" s="27">
        <f>D7*3</f>
        <v>198</v>
      </c>
      <c r="F7" s="1" t="s">
        <v>168</v>
      </c>
    </row>
    <row r="8" spans="1:6" x14ac:dyDescent="0.35">
      <c r="A8" s="1">
        <v>6</v>
      </c>
      <c r="B8" s="1" t="s">
        <v>154</v>
      </c>
      <c r="C8" s="27" t="s">
        <v>387</v>
      </c>
      <c r="D8" s="27">
        <v>37</v>
      </c>
      <c r="E8" s="27"/>
      <c r="F8" s="1" t="s">
        <v>171</v>
      </c>
    </row>
    <row r="9" spans="1:6" x14ac:dyDescent="0.35">
      <c r="A9" s="1"/>
      <c r="B9" s="1" t="s">
        <v>160</v>
      </c>
      <c r="C9" s="27" t="s">
        <v>157</v>
      </c>
      <c r="D9" s="27">
        <v>55</v>
      </c>
      <c r="E9" s="29"/>
      <c r="F9" s="1" t="s">
        <v>172</v>
      </c>
    </row>
    <row r="10" spans="1:6" x14ac:dyDescent="0.35">
      <c r="A10" s="1">
        <v>7</v>
      </c>
      <c r="B10" s="1" t="s">
        <v>161</v>
      </c>
      <c r="C10" s="27" t="s">
        <v>164</v>
      </c>
      <c r="D10" s="27">
        <v>26</v>
      </c>
      <c r="E10" s="27"/>
      <c r="F10" s="1" t="s">
        <v>169</v>
      </c>
    </row>
    <row r="11" spans="1:6" x14ac:dyDescent="0.35">
      <c r="A11" s="1">
        <v>8</v>
      </c>
      <c r="B11" s="1" t="s">
        <v>162</v>
      </c>
      <c r="C11" s="27" t="s">
        <v>166</v>
      </c>
      <c r="D11" s="2">
        <v>30</v>
      </c>
      <c r="E11" s="2"/>
      <c r="F11" s="1" t="s">
        <v>170</v>
      </c>
    </row>
    <row r="12" spans="1:6" x14ac:dyDescent="0.35">
      <c r="A12" s="1">
        <v>9</v>
      </c>
      <c r="B12" s="1" t="s">
        <v>155</v>
      </c>
      <c r="C12" s="27" t="s">
        <v>163</v>
      </c>
      <c r="D12" s="27">
        <v>38</v>
      </c>
      <c r="E12" s="27"/>
      <c r="F12" s="1" t="s">
        <v>165</v>
      </c>
    </row>
    <row r="13" spans="1:6" x14ac:dyDescent="0.35">
      <c r="A13" s="1">
        <v>10</v>
      </c>
      <c r="B13" s="1" t="s">
        <v>181</v>
      </c>
      <c r="C13" s="27" t="s">
        <v>157</v>
      </c>
      <c r="D13" s="27">
        <v>50</v>
      </c>
      <c r="E13" s="29"/>
      <c r="F13" s="1" t="s">
        <v>176</v>
      </c>
    </row>
    <row r="14" spans="1:6" ht="33" x14ac:dyDescent="0.35">
      <c r="A14" s="1">
        <v>11</v>
      </c>
      <c r="B14" s="1" t="s">
        <v>156</v>
      </c>
      <c r="C14" s="2" t="s">
        <v>405</v>
      </c>
      <c r="D14" s="27">
        <v>35</v>
      </c>
      <c r="E14" s="27"/>
      <c r="F14" s="70" t="s">
        <v>406</v>
      </c>
    </row>
    <row r="15" spans="1:6" x14ac:dyDescent="0.35">
      <c r="A15" s="1">
        <v>15</v>
      </c>
      <c r="B15" s="1" t="s">
        <v>29</v>
      </c>
      <c r="C15" s="2" t="s">
        <v>173</v>
      </c>
      <c r="D15" s="2">
        <v>45</v>
      </c>
      <c r="E15" s="2"/>
      <c r="F15" s="1" t="s">
        <v>175</v>
      </c>
    </row>
    <row r="16" spans="1:6" x14ac:dyDescent="0.35">
      <c r="A16" s="86" t="s">
        <v>140</v>
      </c>
      <c r="B16" s="86"/>
      <c r="C16" s="86"/>
      <c r="D16" s="26"/>
      <c r="E16" s="26"/>
      <c r="F16" s="1"/>
    </row>
    <row r="17" spans="1:6" x14ac:dyDescent="0.35">
      <c r="A17" s="1">
        <v>1</v>
      </c>
      <c r="B17" s="4" t="s">
        <v>31</v>
      </c>
      <c r="C17" s="1" t="s">
        <v>53</v>
      </c>
      <c r="D17" s="2">
        <v>16</v>
      </c>
      <c r="E17" s="2"/>
      <c r="F17" s="1"/>
    </row>
    <row r="18" spans="1:6" x14ac:dyDescent="0.35">
      <c r="A18" s="1">
        <v>2</v>
      </c>
      <c r="B18" s="4" t="s">
        <v>32</v>
      </c>
      <c r="C18" s="1" t="s">
        <v>53</v>
      </c>
      <c r="D18" s="2">
        <v>14</v>
      </c>
      <c r="E18" s="2"/>
      <c r="F18" s="1"/>
    </row>
    <row r="19" spans="1:6" x14ac:dyDescent="0.35">
      <c r="A19" s="1">
        <v>3</v>
      </c>
      <c r="B19" s="4" t="s">
        <v>32</v>
      </c>
      <c r="C19" s="1" t="s">
        <v>53</v>
      </c>
      <c r="D19" s="2">
        <v>3.5</v>
      </c>
      <c r="E19" s="2"/>
      <c r="F19" s="1"/>
    </row>
    <row r="20" spans="1:6" x14ac:dyDescent="0.35">
      <c r="A20" s="1">
        <v>4</v>
      </c>
      <c r="B20" s="4" t="s">
        <v>33</v>
      </c>
      <c r="C20" s="1" t="s">
        <v>53</v>
      </c>
      <c r="D20" s="27">
        <v>13</v>
      </c>
      <c r="E20" s="27"/>
      <c r="F20" s="1"/>
    </row>
    <row r="21" spans="1:6" x14ac:dyDescent="0.35">
      <c r="A21" s="1">
        <v>5</v>
      </c>
      <c r="B21" s="6" t="s">
        <v>34</v>
      </c>
      <c r="C21" s="1" t="s">
        <v>53</v>
      </c>
      <c r="D21" s="27">
        <v>5</v>
      </c>
      <c r="E21" s="27"/>
      <c r="F21" s="1"/>
    </row>
    <row r="22" spans="1:6" x14ac:dyDescent="0.35">
      <c r="A22" s="1">
        <v>6</v>
      </c>
      <c r="B22" s="6" t="s">
        <v>35</v>
      </c>
      <c r="C22" s="1" t="s">
        <v>53</v>
      </c>
      <c r="D22" s="27">
        <v>7</v>
      </c>
      <c r="E22" s="27"/>
      <c r="F22" s="1"/>
    </row>
    <row r="23" spans="1:6" x14ac:dyDescent="0.35">
      <c r="A23" s="1">
        <v>7</v>
      </c>
      <c r="B23" s="6" t="s">
        <v>36</v>
      </c>
      <c r="C23" s="1" t="s">
        <v>53</v>
      </c>
      <c r="D23" s="27">
        <v>10</v>
      </c>
      <c r="E23" s="27"/>
      <c r="F23" s="1"/>
    </row>
    <row r="24" spans="1:6" x14ac:dyDescent="0.35">
      <c r="A24" s="1">
        <v>8</v>
      </c>
      <c r="B24" s="7" t="s">
        <v>37</v>
      </c>
      <c r="C24" s="55" t="s">
        <v>55</v>
      </c>
      <c r="D24" s="72">
        <v>3</v>
      </c>
      <c r="E24" s="72"/>
      <c r="F24" s="1" t="s">
        <v>179</v>
      </c>
    </row>
    <row r="25" spans="1:6" x14ac:dyDescent="0.35">
      <c r="A25" s="1">
        <v>9</v>
      </c>
      <c r="B25" s="6" t="s">
        <v>38</v>
      </c>
      <c r="C25" s="55" t="s">
        <v>73</v>
      </c>
      <c r="D25" s="72">
        <v>9</v>
      </c>
      <c r="E25" s="72"/>
      <c r="F25" s="1"/>
    </row>
    <row r="26" spans="1:6" x14ac:dyDescent="0.35">
      <c r="A26" s="1">
        <v>10</v>
      </c>
      <c r="B26" s="6" t="s">
        <v>39</v>
      </c>
      <c r="C26" s="55" t="s">
        <v>53</v>
      </c>
      <c r="D26" s="72">
        <v>7</v>
      </c>
      <c r="E26" s="72"/>
      <c r="F26" s="1" t="s">
        <v>179</v>
      </c>
    </row>
    <row r="27" spans="1:6" x14ac:dyDescent="0.35">
      <c r="A27" s="1">
        <v>11</v>
      </c>
      <c r="B27" s="6" t="s">
        <v>40</v>
      </c>
      <c r="C27" s="55" t="s">
        <v>73</v>
      </c>
      <c r="D27" s="72">
        <v>7</v>
      </c>
      <c r="E27" s="72"/>
      <c r="F27" s="1"/>
    </row>
    <row r="28" spans="1:6" x14ac:dyDescent="0.35">
      <c r="A28" s="1">
        <v>12</v>
      </c>
      <c r="B28" s="7" t="s">
        <v>41</v>
      </c>
      <c r="C28" s="1" t="s">
        <v>60</v>
      </c>
      <c r="D28" s="27">
        <v>22</v>
      </c>
      <c r="E28" s="27"/>
      <c r="F28" s="1" t="s">
        <v>178</v>
      </c>
    </row>
    <row r="29" spans="1:6" x14ac:dyDescent="0.35">
      <c r="A29" s="1">
        <v>13</v>
      </c>
      <c r="B29" s="6" t="s">
        <v>42</v>
      </c>
      <c r="C29" s="1" t="s">
        <v>59</v>
      </c>
      <c r="D29" s="27">
        <v>8</v>
      </c>
      <c r="E29" s="27"/>
      <c r="F29" s="1" t="s">
        <v>178</v>
      </c>
    </row>
    <row r="30" spans="1:6" x14ac:dyDescent="0.35">
      <c r="A30" s="1">
        <v>14</v>
      </c>
      <c r="B30" s="6" t="s">
        <v>43</v>
      </c>
      <c r="C30" s="1" t="s">
        <v>59</v>
      </c>
      <c r="D30" s="27">
        <v>12</v>
      </c>
      <c r="E30" s="27"/>
      <c r="F30" s="1" t="s">
        <v>178</v>
      </c>
    </row>
    <row r="31" spans="1:6" x14ac:dyDescent="0.35">
      <c r="A31" s="1">
        <v>15</v>
      </c>
      <c r="B31" s="6" t="s">
        <v>44</v>
      </c>
      <c r="C31" s="1" t="s">
        <v>59</v>
      </c>
      <c r="D31" s="27">
        <v>9</v>
      </c>
      <c r="E31" s="27"/>
      <c r="F31" s="1" t="s">
        <v>178</v>
      </c>
    </row>
    <row r="32" spans="1:6" x14ac:dyDescent="0.35">
      <c r="A32" s="1">
        <v>16</v>
      </c>
      <c r="B32" s="7" t="s">
        <v>45</v>
      </c>
      <c r="C32" s="1" t="s">
        <v>59</v>
      </c>
      <c r="D32" s="27">
        <v>12</v>
      </c>
      <c r="E32" s="27"/>
      <c r="F32" s="1" t="s">
        <v>178</v>
      </c>
    </row>
    <row r="33" spans="1:6" x14ac:dyDescent="0.35">
      <c r="A33" s="1">
        <v>17</v>
      </c>
      <c r="B33" s="7" t="s">
        <v>46</v>
      </c>
      <c r="C33" s="1" t="s">
        <v>59</v>
      </c>
      <c r="D33" s="27">
        <v>10</v>
      </c>
      <c r="E33" s="27"/>
      <c r="F33" s="1" t="s">
        <v>178</v>
      </c>
    </row>
    <row r="34" spans="1:6" x14ac:dyDescent="0.35">
      <c r="A34" s="1">
        <v>18</v>
      </c>
      <c r="B34" s="6" t="s">
        <v>47</v>
      </c>
      <c r="C34" s="1" t="s">
        <v>59</v>
      </c>
      <c r="D34" s="27">
        <v>9</v>
      </c>
      <c r="E34" s="27"/>
      <c r="F34" s="1" t="s">
        <v>178</v>
      </c>
    </row>
    <row r="35" spans="1:6" x14ac:dyDescent="0.35">
      <c r="A35" s="1">
        <v>19</v>
      </c>
      <c r="B35" s="6" t="s">
        <v>48</v>
      </c>
      <c r="C35" s="1" t="s">
        <v>59</v>
      </c>
      <c r="D35" s="27">
        <v>12</v>
      </c>
      <c r="E35" s="27"/>
      <c r="F35" s="1" t="s">
        <v>178</v>
      </c>
    </row>
    <row r="36" spans="1:6" x14ac:dyDescent="0.35">
      <c r="A36" s="1">
        <v>20</v>
      </c>
      <c r="B36" s="7" t="s">
        <v>56</v>
      </c>
      <c r="C36" s="55" t="s">
        <v>73</v>
      </c>
      <c r="D36" s="72">
        <v>14</v>
      </c>
      <c r="E36" s="27"/>
      <c r="F36" s="1"/>
    </row>
    <row r="37" spans="1:6" x14ac:dyDescent="0.35">
      <c r="A37" s="1">
        <v>21</v>
      </c>
      <c r="B37" s="7" t="s">
        <v>49</v>
      </c>
      <c r="C37" s="55" t="s">
        <v>73</v>
      </c>
      <c r="D37" s="72">
        <v>19</v>
      </c>
      <c r="E37" s="27"/>
      <c r="F37" s="1"/>
    </row>
    <row r="38" spans="1:6" x14ac:dyDescent="0.35">
      <c r="A38" s="1">
        <v>22</v>
      </c>
      <c r="B38" s="8" t="s">
        <v>50</v>
      </c>
      <c r="C38" s="1" t="s">
        <v>58</v>
      </c>
      <c r="D38" s="27">
        <v>2</v>
      </c>
      <c r="E38" s="27"/>
      <c r="F38" s="1"/>
    </row>
    <row r="39" spans="1:6" x14ac:dyDescent="0.35">
      <c r="A39" s="86" t="s">
        <v>139</v>
      </c>
      <c r="B39" s="86"/>
      <c r="C39" s="86"/>
      <c r="D39" s="26"/>
      <c r="E39" s="26"/>
      <c r="F39" s="1"/>
    </row>
    <row r="40" spans="1:6" x14ac:dyDescent="0.35">
      <c r="A40" s="1">
        <v>1</v>
      </c>
      <c r="B40" s="11" t="s">
        <v>62</v>
      </c>
      <c r="C40" s="1" t="s">
        <v>53</v>
      </c>
      <c r="D40" s="27">
        <v>4</v>
      </c>
      <c r="E40" s="27"/>
      <c r="F40" s="1"/>
    </row>
    <row r="41" spans="1:6" x14ac:dyDescent="0.35">
      <c r="A41" s="1">
        <v>2</v>
      </c>
      <c r="B41" s="12" t="s">
        <v>63</v>
      </c>
      <c r="C41" s="1" t="s">
        <v>53</v>
      </c>
      <c r="D41" s="27">
        <v>12</v>
      </c>
      <c r="E41" s="27"/>
      <c r="F41" s="1"/>
    </row>
    <row r="42" spans="1:6" x14ac:dyDescent="0.35">
      <c r="A42" s="1">
        <v>3</v>
      </c>
      <c r="B42" s="13" t="s">
        <v>64</v>
      </c>
      <c r="C42" s="1" t="s">
        <v>53</v>
      </c>
      <c r="D42" s="27">
        <v>20</v>
      </c>
      <c r="E42" s="27"/>
      <c r="F42" s="1"/>
    </row>
    <row r="43" spans="1:6" x14ac:dyDescent="0.35">
      <c r="A43" s="1">
        <v>4</v>
      </c>
      <c r="B43" s="13" t="s">
        <v>65</v>
      </c>
      <c r="C43" s="1" t="s">
        <v>53</v>
      </c>
      <c r="D43" s="27">
        <v>22</v>
      </c>
      <c r="E43" s="27"/>
      <c r="F43" s="1"/>
    </row>
    <row r="44" spans="1:6" x14ac:dyDescent="0.35">
      <c r="A44" s="1">
        <v>5</v>
      </c>
      <c r="B44" s="4" t="s">
        <v>66</v>
      </c>
      <c r="C44" s="1" t="s">
        <v>53</v>
      </c>
      <c r="D44" s="27">
        <v>8</v>
      </c>
      <c r="E44" s="27"/>
      <c r="F44" s="1"/>
    </row>
    <row r="45" spans="1:6" x14ac:dyDescent="0.35">
      <c r="A45" s="1">
        <v>6</v>
      </c>
      <c r="B45" s="11" t="s">
        <v>67</v>
      </c>
      <c r="C45" s="55" t="s">
        <v>73</v>
      </c>
      <c r="D45" s="72">
        <v>5</v>
      </c>
      <c r="E45" s="72"/>
      <c r="F45" s="1" t="s">
        <v>179</v>
      </c>
    </row>
    <row r="46" spans="1:6" x14ac:dyDescent="0.35">
      <c r="A46" s="1">
        <v>7</v>
      </c>
      <c r="B46" s="1" t="s">
        <v>68</v>
      </c>
      <c r="C46" s="55" t="s">
        <v>76</v>
      </c>
      <c r="D46" s="72">
        <v>3</v>
      </c>
      <c r="E46" s="72"/>
      <c r="F46" s="1" t="s">
        <v>179</v>
      </c>
    </row>
    <row r="47" spans="1:6" x14ac:dyDescent="0.35">
      <c r="A47" s="1">
        <v>8</v>
      </c>
      <c r="B47" s="1" t="s">
        <v>69</v>
      </c>
      <c r="C47" s="55" t="s">
        <v>76</v>
      </c>
      <c r="D47" s="72">
        <v>5</v>
      </c>
      <c r="E47" s="72"/>
      <c r="F47" s="1"/>
    </row>
    <row r="48" spans="1:6" x14ac:dyDescent="0.35">
      <c r="A48" s="1">
        <v>9</v>
      </c>
      <c r="B48" s="1" t="s">
        <v>70</v>
      </c>
      <c r="C48" s="55" t="s">
        <v>76</v>
      </c>
      <c r="D48" s="72">
        <v>7</v>
      </c>
      <c r="E48" s="72"/>
      <c r="F48" s="1" t="s">
        <v>179</v>
      </c>
    </row>
    <row r="49" spans="1:6" x14ac:dyDescent="0.35">
      <c r="A49" s="1">
        <v>10</v>
      </c>
      <c r="B49" s="1" t="s">
        <v>71</v>
      </c>
      <c r="C49" s="55" t="s">
        <v>76</v>
      </c>
      <c r="D49" s="72">
        <v>9</v>
      </c>
      <c r="E49" s="72"/>
      <c r="F49" s="1"/>
    </row>
    <row r="50" spans="1:6" x14ac:dyDescent="0.35">
      <c r="A50" s="1">
        <v>11</v>
      </c>
      <c r="B50" s="1" t="s">
        <v>72</v>
      </c>
      <c r="C50" s="55" t="s">
        <v>76</v>
      </c>
      <c r="D50" s="72">
        <v>11</v>
      </c>
      <c r="E50" s="72"/>
      <c r="F50" s="1"/>
    </row>
    <row r="51" spans="1:6" x14ac:dyDescent="0.35">
      <c r="A51" s="1">
        <v>12</v>
      </c>
      <c r="B51" s="1" t="s">
        <v>151</v>
      </c>
      <c r="C51" s="1" t="s">
        <v>53</v>
      </c>
      <c r="D51" s="27">
        <v>25</v>
      </c>
      <c r="E51" s="27"/>
      <c r="F51" s="1"/>
    </row>
    <row r="52" spans="1:6" x14ac:dyDescent="0.35">
      <c r="A52" s="86" t="s">
        <v>141</v>
      </c>
      <c r="B52" s="86"/>
      <c r="C52" s="86"/>
      <c r="D52" s="26"/>
      <c r="E52" s="26"/>
      <c r="F52" s="1"/>
    </row>
    <row r="53" spans="1:6" x14ac:dyDescent="0.35">
      <c r="A53" s="1">
        <v>1</v>
      </c>
      <c r="B53" s="4" t="s">
        <v>78</v>
      </c>
      <c r="C53" s="1" t="s">
        <v>53</v>
      </c>
      <c r="D53" s="27">
        <v>5</v>
      </c>
      <c r="E53" s="27"/>
      <c r="F53" s="1" t="s">
        <v>179</v>
      </c>
    </row>
    <row r="54" spans="1:6" x14ac:dyDescent="0.35">
      <c r="A54" s="1">
        <v>2</v>
      </c>
      <c r="B54" s="4" t="s">
        <v>91</v>
      </c>
      <c r="C54" s="1" t="s">
        <v>53</v>
      </c>
      <c r="D54" s="27">
        <v>5</v>
      </c>
      <c r="E54" s="27"/>
      <c r="F54" s="1"/>
    </row>
    <row r="55" spans="1:6" x14ac:dyDescent="0.35">
      <c r="A55" s="1">
        <v>3</v>
      </c>
      <c r="B55" s="4" t="s">
        <v>79</v>
      </c>
      <c r="C55" s="1" t="s">
        <v>53</v>
      </c>
      <c r="D55" s="27">
        <v>5</v>
      </c>
      <c r="E55" s="27"/>
      <c r="F55" s="1" t="s">
        <v>179</v>
      </c>
    </row>
    <row r="56" spans="1:6" x14ac:dyDescent="0.35">
      <c r="A56" s="1">
        <v>4</v>
      </c>
      <c r="B56" s="4" t="s">
        <v>80</v>
      </c>
      <c r="C56" s="1" t="s">
        <v>146</v>
      </c>
      <c r="D56" s="27">
        <v>5</v>
      </c>
      <c r="E56" s="27"/>
      <c r="F56" s="1"/>
    </row>
    <row r="57" spans="1:6" x14ac:dyDescent="0.35">
      <c r="A57" s="1">
        <v>5</v>
      </c>
      <c r="B57" s="4" t="s">
        <v>81</v>
      </c>
      <c r="C57" s="1" t="s">
        <v>53</v>
      </c>
      <c r="D57" s="27">
        <v>4</v>
      </c>
      <c r="E57" s="27"/>
      <c r="F57" s="1" t="s">
        <v>179</v>
      </c>
    </row>
    <row r="58" spans="1:6" x14ac:dyDescent="0.35">
      <c r="A58" s="1">
        <v>6</v>
      </c>
      <c r="B58" s="4" t="s">
        <v>82</v>
      </c>
      <c r="C58" s="1" t="s">
        <v>53</v>
      </c>
      <c r="D58" s="27">
        <v>6</v>
      </c>
      <c r="E58" s="27"/>
      <c r="F58" s="1"/>
    </row>
    <row r="59" spans="1:6" x14ac:dyDescent="0.35">
      <c r="A59" s="1">
        <v>7</v>
      </c>
      <c r="B59" s="4" t="s">
        <v>398</v>
      </c>
      <c r="C59" s="55" t="s">
        <v>73</v>
      </c>
      <c r="D59" s="72">
        <v>30</v>
      </c>
      <c r="E59" s="27"/>
      <c r="F59" s="1"/>
    </row>
    <row r="60" spans="1:6" x14ac:dyDescent="0.35">
      <c r="A60" s="1">
        <v>8</v>
      </c>
      <c r="B60" s="4" t="s">
        <v>83</v>
      </c>
      <c r="C60" s="55" t="s">
        <v>53</v>
      </c>
      <c r="D60" s="72">
        <v>4</v>
      </c>
      <c r="E60" s="27"/>
      <c r="F60" s="1" t="s">
        <v>179</v>
      </c>
    </row>
    <row r="61" spans="1:6" x14ac:dyDescent="0.35">
      <c r="A61" s="1">
        <v>9</v>
      </c>
      <c r="B61" s="4" t="s">
        <v>84</v>
      </c>
      <c r="C61" s="55" t="s">
        <v>10</v>
      </c>
      <c r="D61" s="72">
        <v>20</v>
      </c>
      <c r="E61" s="27"/>
      <c r="F61" s="1"/>
    </row>
    <row r="62" spans="1:6" x14ac:dyDescent="0.35">
      <c r="A62" s="1">
        <v>10</v>
      </c>
      <c r="B62" s="4" t="s">
        <v>85</v>
      </c>
      <c r="C62" s="55" t="s">
        <v>10</v>
      </c>
      <c r="D62" s="72">
        <v>14</v>
      </c>
      <c r="E62" s="27"/>
      <c r="F62" s="1"/>
    </row>
    <row r="63" spans="1:6" x14ac:dyDescent="0.35">
      <c r="A63" s="1">
        <v>11</v>
      </c>
      <c r="B63" s="4" t="s">
        <v>86</v>
      </c>
      <c r="C63" s="55" t="s">
        <v>73</v>
      </c>
      <c r="D63" s="72">
        <v>18</v>
      </c>
      <c r="E63" s="27"/>
      <c r="F63" s="1"/>
    </row>
    <row r="64" spans="1:6" x14ac:dyDescent="0.35">
      <c r="A64" s="1">
        <v>12</v>
      </c>
      <c r="B64" s="4" t="s">
        <v>87</v>
      </c>
      <c r="C64" s="55" t="s">
        <v>60</v>
      </c>
      <c r="D64" s="72">
        <v>2</v>
      </c>
      <c r="E64" s="27"/>
      <c r="F64" s="1"/>
    </row>
    <row r="65" spans="1:6" x14ac:dyDescent="0.35">
      <c r="A65" s="1">
        <v>13</v>
      </c>
      <c r="B65" s="15" t="s">
        <v>88</v>
      </c>
      <c r="C65" s="1" t="s">
        <v>53</v>
      </c>
      <c r="D65" s="27">
        <v>4</v>
      </c>
      <c r="E65" s="27"/>
      <c r="F65" s="1" t="s">
        <v>179</v>
      </c>
    </row>
    <row r="66" spans="1:6" x14ac:dyDescent="0.35">
      <c r="A66" s="1">
        <v>14</v>
      </c>
      <c r="B66" s="15" t="s">
        <v>88</v>
      </c>
      <c r="C66" s="1" t="s">
        <v>53</v>
      </c>
      <c r="D66" s="27">
        <v>8</v>
      </c>
      <c r="E66" s="27"/>
      <c r="F66" s="1" t="s">
        <v>179</v>
      </c>
    </row>
    <row r="67" spans="1:6" x14ac:dyDescent="0.35">
      <c r="A67" s="1">
        <v>15</v>
      </c>
      <c r="B67" s="15" t="s">
        <v>89</v>
      </c>
      <c r="C67" s="1" t="s">
        <v>57</v>
      </c>
      <c r="D67" s="27">
        <v>10</v>
      </c>
      <c r="E67" s="27"/>
      <c r="F67" s="1" t="s">
        <v>179</v>
      </c>
    </row>
    <row r="68" spans="1:6" x14ac:dyDescent="0.35">
      <c r="A68" s="1">
        <v>16</v>
      </c>
      <c r="B68" s="16" t="s">
        <v>90</v>
      </c>
      <c r="C68" s="1" t="s">
        <v>53</v>
      </c>
      <c r="D68" s="27">
        <v>14</v>
      </c>
      <c r="E68" s="27"/>
      <c r="F68" s="1" t="s">
        <v>179</v>
      </c>
    </row>
    <row r="69" spans="1:6" x14ac:dyDescent="0.35">
      <c r="A69" s="86" t="s">
        <v>142</v>
      </c>
      <c r="B69" s="86"/>
      <c r="C69" s="86"/>
      <c r="D69" s="26"/>
      <c r="E69" s="26"/>
      <c r="F69" s="1"/>
    </row>
    <row r="70" spans="1:6" x14ac:dyDescent="0.35">
      <c r="A70" s="1">
        <v>1</v>
      </c>
      <c r="B70" s="4" t="s">
        <v>96</v>
      </c>
      <c r="C70" s="1" t="s">
        <v>53</v>
      </c>
      <c r="D70" s="27">
        <v>5</v>
      </c>
      <c r="E70" s="27"/>
      <c r="F70" s="1"/>
    </row>
    <row r="71" spans="1:6" x14ac:dyDescent="0.35">
      <c r="A71" s="1">
        <v>2</v>
      </c>
      <c r="B71" s="4" t="s">
        <v>97</v>
      </c>
      <c r="C71" s="1" t="s">
        <v>53</v>
      </c>
      <c r="D71" s="27">
        <v>3</v>
      </c>
      <c r="E71" s="27"/>
      <c r="F71" s="1" t="s">
        <v>179</v>
      </c>
    </row>
    <row r="72" spans="1:6" x14ac:dyDescent="0.35">
      <c r="A72" s="1">
        <v>3</v>
      </c>
      <c r="B72" s="4" t="s">
        <v>98</v>
      </c>
      <c r="C72" s="1" t="s">
        <v>53</v>
      </c>
      <c r="D72" s="27">
        <v>3</v>
      </c>
      <c r="E72" s="27"/>
      <c r="F72" s="1" t="s">
        <v>179</v>
      </c>
    </row>
    <row r="73" spans="1:6" x14ac:dyDescent="0.35">
      <c r="A73" s="1">
        <v>4</v>
      </c>
      <c r="B73" s="4" t="s">
        <v>99</v>
      </c>
      <c r="C73" s="1" t="s">
        <v>53</v>
      </c>
      <c r="D73" s="27">
        <v>6</v>
      </c>
      <c r="E73" s="27"/>
      <c r="F73" s="1"/>
    </row>
    <row r="74" spans="1:6" x14ac:dyDescent="0.35">
      <c r="A74" s="1">
        <v>5</v>
      </c>
      <c r="B74" s="4" t="s">
        <v>100</v>
      </c>
      <c r="C74" s="1" t="s">
        <v>53</v>
      </c>
      <c r="D74" s="27">
        <v>6</v>
      </c>
      <c r="E74" s="27"/>
      <c r="F74" s="1"/>
    </row>
    <row r="75" spans="1:6" x14ac:dyDescent="0.35">
      <c r="A75" s="1">
        <v>6</v>
      </c>
      <c r="B75" s="4" t="s">
        <v>101</v>
      </c>
      <c r="C75" s="1" t="s">
        <v>53</v>
      </c>
      <c r="D75" s="27">
        <v>10</v>
      </c>
      <c r="E75" s="27"/>
      <c r="F75" s="1"/>
    </row>
    <row r="76" spans="1:6" x14ac:dyDescent="0.35">
      <c r="A76" s="1">
        <v>7</v>
      </c>
      <c r="B76" s="4" t="s">
        <v>102</v>
      </c>
      <c r="C76" s="55" t="s">
        <v>394</v>
      </c>
      <c r="D76" s="72">
        <v>2</v>
      </c>
      <c r="E76" s="27"/>
      <c r="F76" s="1"/>
    </row>
    <row r="77" spans="1:6" x14ac:dyDescent="0.35">
      <c r="A77" s="1">
        <v>8</v>
      </c>
      <c r="B77" s="4" t="s">
        <v>103</v>
      </c>
      <c r="C77" s="55" t="s">
        <v>59</v>
      </c>
      <c r="D77" s="72">
        <v>4</v>
      </c>
      <c r="E77" s="27"/>
      <c r="F77" s="1" t="s">
        <v>178</v>
      </c>
    </row>
    <row r="78" spans="1:6" x14ac:dyDescent="0.35">
      <c r="A78" s="1">
        <v>9</v>
      </c>
      <c r="B78" s="4" t="s">
        <v>104</v>
      </c>
      <c r="C78" s="55" t="s">
        <v>53</v>
      </c>
      <c r="D78" s="72">
        <v>10</v>
      </c>
      <c r="E78" s="27"/>
      <c r="F78" s="1"/>
    </row>
    <row r="79" spans="1:6" x14ac:dyDescent="0.35">
      <c r="A79" s="1">
        <v>10</v>
      </c>
      <c r="B79" s="4" t="s">
        <v>105</v>
      </c>
      <c r="C79" s="55" t="s">
        <v>73</v>
      </c>
      <c r="D79" s="72">
        <v>2</v>
      </c>
      <c r="E79" s="27"/>
      <c r="F79" s="1" t="s">
        <v>179</v>
      </c>
    </row>
    <row r="80" spans="1:6" x14ac:dyDescent="0.35">
      <c r="A80" s="1">
        <v>11</v>
      </c>
      <c r="B80" s="4" t="s">
        <v>106</v>
      </c>
      <c r="C80" s="55" t="s">
        <v>53</v>
      </c>
      <c r="D80" s="72">
        <v>8</v>
      </c>
      <c r="E80" s="27"/>
      <c r="F80" s="1"/>
    </row>
    <row r="81" spans="1:6" x14ac:dyDescent="0.35">
      <c r="A81" s="1">
        <v>12</v>
      </c>
      <c r="B81" s="4" t="s">
        <v>107</v>
      </c>
      <c r="C81" s="55" t="s">
        <v>73</v>
      </c>
      <c r="D81" s="72">
        <v>12</v>
      </c>
      <c r="E81" s="27"/>
      <c r="F81" s="1"/>
    </row>
    <row r="82" spans="1:6" x14ac:dyDescent="0.35">
      <c r="A82" s="1">
        <v>13</v>
      </c>
      <c r="B82" s="17" t="s">
        <v>108</v>
      </c>
      <c r="C82" s="55" t="s">
        <v>53</v>
      </c>
      <c r="D82" s="72">
        <v>8</v>
      </c>
      <c r="E82" s="27"/>
      <c r="F82" s="1"/>
    </row>
    <row r="83" spans="1:6" x14ac:dyDescent="0.35">
      <c r="A83" s="1">
        <v>14</v>
      </c>
      <c r="B83" s="17" t="s">
        <v>109</v>
      </c>
      <c r="C83" s="55" t="s">
        <v>73</v>
      </c>
      <c r="D83" s="72">
        <v>10</v>
      </c>
      <c r="E83" s="27"/>
      <c r="F83" s="1" t="s">
        <v>179</v>
      </c>
    </row>
    <row r="84" spans="1:6" x14ac:dyDescent="0.35">
      <c r="A84" s="1">
        <v>15</v>
      </c>
      <c r="B84" s="17" t="s">
        <v>110</v>
      </c>
      <c r="C84" s="55" t="s">
        <v>361</v>
      </c>
      <c r="D84" s="72">
        <v>12</v>
      </c>
      <c r="E84" s="27"/>
      <c r="F84" s="1" t="s">
        <v>408</v>
      </c>
    </row>
    <row r="85" spans="1:6" x14ac:dyDescent="0.35">
      <c r="A85" s="1">
        <v>16</v>
      </c>
      <c r="B85" s="3" t="s">
        <v>111</v>
      </c>
      <c r="C85" s="1"/>
      <c r="D85" s="27"/>
      <c r="E85" s="27"/>
      <c r="F85" s="1"/>
    </row>
    <row r="86" spans="1:6" x14ac:dyDescent="0.35">
      <c r="A86" s="1">
        <v>17</v>
      </c>
      <c r="B86" s="4" t="s">
        <v>112</v>
      </c>
      <c r="C86" s="1" t="s">
        <v>53</v>
      </c>
      <c r="D86" s="27">
        <v>2</v>
      </c>
      <c r="E86" s="27"/>
      <c r="F86" s="1" t="s">
        <v>179</v>
      </c>
    </row>
    <row r="87" spans="1:6" x14ac:dyDescent="0.35">
      <c r="A87" s="1">
        <v>18</v>
      </c>
      <c r="B87" s="4" t="s">
        <v>113</v>
      </c>
      <c r="C87" s="1"/>
      <c r="D87" s="27"/>
      <c r="E87" s="27"/>
      <c r="F87" s="1"/>
    </row>
    <row r="88" spans="1:6" x14ac:dyDescent="0.35">
      <c r="A88" s="1">
        <v>19</v>
      </c>
      <c r="B88" s="4" t="s">
        <v>51</v>
      </c>
      <c r="C88" s="1"/>
      <c r="D88" s="27"/>
      <c r="E88" s="27"/>
      <c r="F88" s="1"/>
    </row>
    <row r="89" spans="1:6" x14ac:dyDescent="0.35">
      <c r="A89" s="1">
        <v>20</v>
      </c>
      <c r="B89" s="18" t="s">
        <v>114</v>
      </c>
      <c r="C89" s="1"/>
      <c r="D89" s="27"/>
      <c r="E89" s="27"/>
      <c r="F89" s="1"/>
    </row>
    <row r="90" spans="1:6" x14ac:dyDescent="0.35">
      <c r="A90" s="86" t="s">
        <v>143</v>
      </c>
      <c r="B90" s="86"/>
      <c r="C90" s="86"/>
      <c r="D90" s="26"/>
      <c r="E90" s="26"/>
      <c r="F90" s="1"/>
    </row>
    <row r="91" spans="1:6" x14ac:dyDescent="0.35">
      <c r="A91" s="1">
        <v>1</v>
      </c>
      <c r="B91" s="19" t="s">
        <v>118</v>
      </c>
      <c r="C91" s="1" t="s">
        <v>57</v>
      </c>
      <c r="D91" s="27">
        <v>20</v>
      </c>
      <c r="E91" s="27"/>
      <c r="F91" s="1" t="s">
        <v>179</v>
      </c>
    </row>
    <row r="92" spans="1:6" x14ac:dyDescent="0.35">
      <c r="A92" s="1">
        <v>2</v>
      </c>
      <c r="B92" s="20" t="s">
        <v>119</v>
      </c>
      <c r="C92" s="1" t="s">
        <v>53</v>
      </c>
      <c r="D92" s="27">
        <v>12</v>
      </c>
      <c r="E92" s="27"/>
      <c r="F92" s="1" t="s">
        <v>179</v>
      </c>
    </row>
    <row r="93" spans="1:6" x14ac:dyDescent="0.35">
      <c r="A93" s="1">
        <v>3</v>
      </c>
      <c r="B93" s="20" t="s">
        <v>120</v>
      </c>
      <c r="C93" s="1" t="s">
        <v>137</v>
      </c>
      <c r="D93" s="27">
        <v>10</v>
      </c>
      <c r="E93" s="27"/>
      <c r="F93" s="1" t="s">
        <v>179</v>
      </c>
    </row>
    <row r="94" spans="1:6" x14ac:dyDescent="0.35">
      <c r="A94" s="1">
        <v>4</v>
      </c>
      <c r="B94" s="21" t="s">
        <v>121</v>
      </c>
      <c r="C94" s="1" t="s">
        <v>57</v>
      </c>
      <c r="D94" s="27">
        <v>7</v>
      </c>
      <c r="E94" s="27"/>
      <c r="F94" s="1" t="s">
        <v>179</v>
      </c>
    </row>
    <row r="95" spans="1:6" x14ac:dyDescent="0.35">
      <c r="A95" s="1">
        <v>5</v>
      </c>
      <c r="B95" s="22" t="s">
        <v>122</v>
      </c>
      <c r="C95" s="1" t="s">
        <v>53</v>
      </c>
      <c r="D95" s="27">
        <v>6</v>
      </c>
      <c r="E95" s="27"/>
      <c r="F95" s="1" t="s">
        <v>179</v>
      </c>
    </row>
    <row r="96" spans="1:6" x14ac:dyDescent="0.35">
      <c r="A96" s="1">
        <v>6</v>
      </c>
      <c r="B96" s="23" t="s">
        <v>123</v>
      </c>
      <c r="C96" s="1" t="s">
        <v>53</v>
      </c>
      <c r="D96" s="27">
        <v>5</v>
      </c>
      <c r="E96" s="27"/>
      <c r="F96" s="1" t="s">
        <v>179</v>
      </c>
    </row>
    <row r="97" spans="1:6" x14ac:dyDescent="0.35">
      <c r="A97" s="1">
        <v>7</v>
      </c>
      <c r="B97" s="20" t="s">
        <v>124</v>
      </c>
      <c r="C97" s="1" t="s">
        <v>12</v>
      </c>
      <c r="D97" s="27">
        <v>3</v>
      </c>
      <c r="E97" s="27"/>
      <c r="F97" s="1" t="s">
        <v>179</v>
      </c>
    </row>
    <row r="98" spans="1:6" x14ac:dyDescent="0.35">
      <c r="A98" s="1">
        <v>8</v>
      </c>
      <c r="B98" s="20" t="s">
        <v>125</v>
      </c>
      <c r="C98" s="1" t="s">
        <v>58</v>
      </c>
      <c r="D98" s="27"/>
      <c r="E98" s="27"/>
      <c r="F98" s="1" t="s">
        <v>179</v>
      </c>
    </row>
    <row r="99" spans="1:6" x14ac:dyDescent="0.35">
      <c r="A99" s="1">
        <v>9</v>
      </c>
      <c r="B99" s="20" t="s">
        <v>126</v>
      </c>
      <c r="C99" s="1" t="s">
        <v>53</v>
      </c>
      <c r="D99" s="27">
        <v>3</v>
      </c>
      <c r="E99" s="27"/>
      <c r="F99" s="1" t="s">
        <v>179</v>
      </c>
    </row>
    <row r="100" spans="1:6" x14ac:dyDescent="0.35">
      <c r="A100" s="1">
        <v>10</v>
      </c>
      <c r="B100" s="23" t="s">
        <v>127</v>
      </c>
      <c r="C100" s="1" t="s">
        <v>53</v>
      </c>
      <c r="D100" s="27">
        <v>5</v>
      </c>
      <c r="E100" s="27"/>
      <c r="F100" s="1" t="s">
        <v>179</v>
      </c>
    </row>
    <row r="101" spans="1:6" x14ac:dyDescent="0.35">
      <c r="A101" s="1">
        <v>11</v>
      </c>
      <c r="B101" s="23" t="s">
        <v>127</v>
      </c>
      <c r="C101" s="1" t="s">
        <v>53</v>
      </c>
      <c r="D101" s="27">
        <v>7</v>
      </c>
      <c r="E101" s="27"/>
      <c r="F101" s="1" t="s">
        <v>179</v>
      </c>
    </row>
    <row r="102" spans="1:6" x14ac:dyDescent="0.35">
      <c r="A102" s="1">
        <v>12</v>
      </c>
      <c r="B102" s="23" t="s">
        <v>127</v>
      </c>
      <c r="C102" s="1" t="s">
        <v>53</v>
      </c>
      <c r="D102" s="27">
        <v>9</v>
      </c>
      <c r="E102" s="27"/>
      <c r="F102" s="1" t="s">
        <v>179</v>
      </c>
    </row>
    <row r="103" spans="1:6" x14ac:dyDescent="0.35">
      <c r="A103" s="1">
        <v>13</v>
      </c>
      <c r="B103" s="24" t="s">
        <v>128</v>
      </c>
      <c r="C103" s="1" t="s">
        <v>61</v>
      </c>
      <c r="D103" s="27">
        <v>12</v>
      </c>
      <c r="E103" s="27"/>
      <c r="F103" s="1" t="s">
        <v>179</v>
      </c>
    </row>
    <row r="104" spans="1:6" x14ac:dyDescent="0.35">
      <c r="A104" s="1">
        <v>14</v>
      </c>
      <c r="B104" s="23" t="s">
        <v>129</v>
      </c>
      <c r="C104" s="1" t="s">
        <v>53</v>
      </c>
      <c r="D104" s="27">
        <v>4</v>
      </c>
      <c r="E104" s="27"/>
      <c r="F104" s="1" t="s">
        <v>179</v>
      </c>
    </row>
    <row r="105" spans="1:6" x14ac:dyDescent="0.35">
      <c r="A105" s="1">
        <v>15</v>
      </c>
      <c r="B105" s="20" t="s">
        <v>130</v>
      </c>
      <c r="C105" s="1" t="s">
        <v>53</v>
      </c>
      <c r="D105" s="27">
        <v>2</v>
      </c>
      <c r="E105" s="27"/>
      <c r="F105" s="1" t="s">
        <v>179</v>
      </c>
    </row>
    <row r="106" spans="1:6" x14ac:dyDescent="0.35">
      <c r="A106" s="1">
        <v>16</v>
      </c>
      <c r="B106" s="25" t="s">
        <v>131</v>
      </c>
      <c r="C106" s="1" t="s">
        <v>53</v>
      </c>
      <c r="D106" s="27">
        <v>2</v>
      </c>
      <c r="E106" s="27"/>
      <c r="F106" s="1" t="s">
        <v>179</v>
      </c>
    </row>
    <row r="107" spans="1:6" x14ac:dyDescent="0.35">
      <c r="A107" s="1">
        <v>17</v>
      </c>
      <c r="B107" s="20" t="s">
        <v>132</v>
      </c>
      <c r="C107" s="1" t="s">
        <v>53</v>
      </c>
      <c r="D107" s="27">
        <v>8</v>
      </c>
      <c r="E107" s="27"/>
      <c r="F107" s="1" t="s">
        <v>179</v>
      </c>
    </row>
    <row r="108" spans="1:6" x14ac:dyDescent="0.35">
      <c r="A108" s="1">
        <v>18</v>
      </c>
      <c r="B108" s="20" t="s">
        <v>133</v>
      </c>
      <c r="C108" s="1" t="s">
        <v>53</v>
      </c>
      <c r="D108" s="27">
        <v>4</v>
      </c>
      <c r="E108" s="27"/>
      <c r="F108" s="1" t="s">
        <v>179</v>
      </c>
    </row>
    <row r="109" spans="1:6" x14ac:dyDescent="0.35">
      <c r="A109" s="1">
        <v>19</v>
      </c>
      <c r="B109" s="14" t="s">
        <v>134</v>
      </c>
      <c r="C109" s="1" t="s">
        <v>53</v>
      </c>
      <c r="D109" s="27">
        <v>14</v>
      </c>
      <c r="E109" s="27"/>
      <c r="F109" s="1" t="s">
        <v>180</v>
      </c>
    </row>
    <row r="110" spans="1:6" x14ac:dyDescent="0.35">
      <c r="A110" s="1">
        <v>20</v>
      </c>
      <c r="B110" s="14" t="s">
        <v>135</v>
      </c>
      <c r="C110" s="1" t="s">
        <v>53</v>
      </c>
      <c r="D110" s="27">
        <v>12</v>
      </c>
      <c r="E110" s="27"/>
      <c r="F110" s="1" t="s">
        <v>180</v>
      </c>
    </row>
    <row r="111" spans="1:6" x14ac:dyDescent="0.35">
      <c r="A111" s="1">
        <v>21</v>
      </c>
      <c r="B111" s="14" t="s">
        <v>136</v>
      </c>
      <c r="C111" s="1" t="s">
        <v>53</v>
      </c>
      <c r="D111" s="27">
        <v>8</v>
      </c>
      <c r="E111" s="27"/>
      <c r="F111" s="1" t="s">
        <v>180</v>
      </c>
    </row>
    <row r="112" spans="1:6" x14ac:dyDescent="0.35">
      <c r="A112" s="1">
        <v>22</v>
      </c>
      <c r="B112" s="14" t="s">
        <v>138</v>
      </c>
      <c r="C112" s="1" t="s">
        <v>53</v>
      </c>
      <c r="D112" s="27">
        <v>16</v>
      </c>
      <c r="E112" s="27"/>
      <c r="F112" s="1" t="s">
        <v>180</v>
      </c>
    </row>
    <row r="113" spans="6:6" x14ac:dyDescent="0.35">
      <c r="F113" s="1"/>
    </row>
  </sheetData>
  <autoFilter ref="F1:F113" xr:uid="{00000000-0009-0000-0000-000001000000}"/>
  <mergeCells count="5">
    <mergeCell ref="A90:C90"/>
    <mergeCell ref="A16:C16"/>
    <mergeCell ref="A39:C39"/>
    <mergeCell ref="A52:C52"/>
    <mergeCell ref="A69:C69"/>
  </mergeCells>
  <phoneticPr fontId="3" type="noConversion"/>
  <pageMargins left="0.7" right="0.7" top="0.75" bottom="0.75" header="0.3" footer="0.3"/>
  <pageSetup paperSize="9" scale="5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3"/>
  <sheetViews>
    <sheetView zoomScale="82" zoomScaleNormal="82" workbookViewId="0">
      <selection activeCell="J20" sqref="J20"/>
    </sheetView>
  </sheetViews>
  <sheetFormatPr defaultColWidth="8.90625" defaultRowHeight="16.5" x14ac:dyDescent="0.35"/>
  <cols>
    <col min="1" max="1" width="8.90625" style="5"/>
    <col min="2" max="2" width="41.36328125" style="5" customWidth="1"/>
    <col min="3" max="3" width="18" style="5" hidden="1" customWidth="1"/>
    <col min="4" max="4" width="16" style="5" hidden="1" customWidth="1"/>
    <col min="5" max="6" width="13" style="5" customWidth="1"/>
    <col min="7" max="7" width="14.08984375" style="5" hidden="1" customWidth="1"/>
    <col min="8" max="8" width="17.08984375" style="5" hidden="1" customWidth="1"/>
    <col min="9" max="9" width="15.6328125" style="5" hidden="1" customWidth="1"/>
    <col min="10" max="10" width="45.453125" style="5" customWidth="1"/>
    <col min="11" max="13" width="8.90625" style="5"/>
    <col min="14" max="14" width="31.54296875" style="5" customWidth="1"/>
    <col min="15" max="15" width="17.36328125" style="5" customWidth="1"/>
    <col min="16" max="16" width="7.6328125" style="5" customWidth="1"/>
    <col min="17" max="17" width="17.90625" style="5" customWidth="1"/>
    <col min="18" max="16384" width="8.90625" style="5"/>
  </cols>
  <sheetData>
    <row r="1" spans="1:17" x14ac:dyDescent="0.35">
      <c r="A1" s="31" t="s">
        <v>182</v>
      </c>
      <c r="B1" s="31"/>
      <c r="C1" s="31"/>
      <c r="D1" s="31"/>
      <c r="E1" s="31"/>
      <c r="F1" s="31"/>
      <c r="G1" s="31"/>
      <c r="H1" s="31"/>
      <c r="I1" s="31"/>
      <c r="J1" s="31"/>
    </row>
    <row r="2" spans="1:17" ht="33" x14ac:dyDescent="0.35">
      <c r="A2" s="31" t="s">
        <v>1</v>
      </c>
      <c r="B2" s="31" t="s">
        <v>183</v>
      </c>
      <c r="C2" s="31" t="s">
        <v>184</v>
      </c>
      <c r="D2" s="31" t="s">
        <v>185</v>
      </c>
      <c r="E2" s="31" t="s">
        <v>186</v>
      </c>
      <c r="F2" s="31" t="s">
        <v>187</v>
      </c>
      <c r="G2" s="32" t="s">
        <v>188</v>
      </c>
      <c r="H2" s="32" t="s">
        <v>189</v>
      </c>
      <c r="I2" s="32" t="s">
        <v>190</v>
      </c>
      <c r="J2" s="31" t="s">
        <v>191</v>
      </c>
    </row>
    <row r="3" spans="1:17" x14ac:dyDescent="0.35">
      <c r="A3" s="92">
        <v>1</v>
      </c>
      <c r="B3" s="30" t="s">
        <v>192</v>
      </c>
      <c r="C3" s="30" t="s">
        <v>193</v>
      </c>
      <c r="D3" s="30" t="s">
        <v>194</v>
      </c>
      <c r="E3" s="30" t="s">
        <v>195</v>
      </c>
      <c r="F3" s="30">
        <v>1</v>
      </c>
      <c r="G3" s="30"/>
      <c r="H3" s="30"/>
      <c r="I3" s="30"/>
      <c r="J3" s="30"/>
    </row>
    <row r="4" spans="1:17" ht="77.5" x14ac:dyDescent="0.35">
      <c r="A4" s="92"/>
      <c r="B4" s="33" t="s">
        <v>196</v>
      </c>
      <c r="C4" s="34"/>
      <c r="D4" s="35" t="s">
        <v>197</v>
      </c>
      <c r="E4" s="35" t="s">
        <v>198</v>
      </c>
      <c r="F4" s="36">
        <v>1</v>
      </c>
      <c r="G4" s="1"/>
      <c r="H4" s="1">
        <v>25000000</v>
      </c>
      <c r="I4" s="37">
        <f>F4*H4</f>
        <v>25000000</v>
      </c>
      <c r="J4" s="1" t="s">
        <v>199</v>
      </c>
    </row>
    <row r="5" spans="1:17" x14ac:dyDescent="0.35">
      <c r="A5" s="92"/>
      <c r="B5" s="38" t="s">
        <v>200</v>
      </c>
      <c r="C5" s="39"/>
      <c r="D5" s="39" t="s">
        <v>201</v>
      </c>
      <c r="E5" s="40" t="s">
        <v>198</v>
      </c>
      <c r="F5" s="41">
        <v>1</v>
      </c>
      <c r="G5" s="42"/>
      <c r="H5" s="42">
        <v>30210000</v>
      </c>
      <c r="I5" s="37">
        <f t="shared" ref="I5:I69" si="0">F5*H5</f>
        <v>30210000</v>
      </c>
      <c r="J5" s="42" t="s">
        <v>202</v>
      </c>
      <c r="K5" s="43"/>
      <c r="L5" s="44"/>
    </row>
    <row r="6" spans="1:17" x14ac:dyDescent="0.35">
      <c r="A6" s="92"/>
      <c r="B6" s="38" t="s">
        <v>203</v>
      </c>
      <c r="C6" s="1"/>
      <c r="D6" s="39" t="s">
        <v>201</v>
      </c>
      <c r="E6" s="40" t="s">
        <v>198</v>
      </c>
      <c r="F6" s="41">
        <v>1</v>
      </c>
      <c r="G6" s="1"/>
      <c r="H6" s="1">
        <v>3170000</v>
      </c>
      <c r="I6" s="37">
        <f t="shared" si="0"/>
        <v>3170000</v>
      </c>
      <c r="J6" s="1" t="s">
        <v>204</v>
      </c>
    </row>
    <row r="7" spans="1:17" x14ac:dyDescent="0.35">
      <c r="A7" s="92"/>
      <c r="B7" s="38" t="s">
        <v>205</v>
      </c>
      <c r="C7" s="1"/>
      <c r="D7" s="39" t="s">
        <v>201</v>
      </c>
      <c r="E7" s="40" t="s">
        <v>198</v>
      </c>
      <c r="F7" s="41">
        <v>1</v>
      </c>
      <c r="G7" s="1"/>
      <c r="H7" s="1">
        <v>7640000</v>
      </c>
      <c r="I7" s="37">
        <f t="shared" si="0"/>
        <v>7640000</v>
      </c>
      <c r="J7" s="1" t="s">
        <v>206</v>
      </c>
    </row>
    <row r="8" spans="1:17" x14ac:dyDescent="0.35">
      <c r="A8" s="92"/>
      <c r="B8" s="38" t="s">
        <v>205</v>
      </c>
      <c r="C8" s="1"/>
      <c r="D8" s="39" t="s">
        <v>201</v>
      </c>
      <c r="E8" s="40" t="s">
        <v>198</v>
      </c>
      <c r="F8" s="41">
        <v>1</v>
      </c>
      <c r="G8" s="1"/>
      <c r="H8" s="1">
        <v>7640000</v>
      </c>
      <c r="I8" s="37">
        <f t="shared" si="0"/>
        <v>7640000</v>
      </c>
      <c r="J8" s="1" t="s">
        <v>207</v>
      </c>
    </row>
    <row r="9" spans="1:17" x14ac:dyDescent="0.35">
      <c r="A9" s="92"/>
      <c r="B9" s="38" t="s">
        <v>356</v>
      </c>
      <c r="C9" s="1"/>
      <c r="D9" s="39" t="s">
        <v>201</v>
      </c>
      <c r="E9" s="40" t="s">
        <v>198</v>
      </c>
      <c r="F9" s="41">
        <v>1</v>
      </c>
      <c r="G9" s="1"/>
      <c r="H9" s="1">
        <v>6070000</v>
      </c>
      <c r="I9" s="37">
        <f t="shared" si="0"/>
        <v>6070000</v>
      </c>
      <c r="J9" s="1" t="s">
        <v>208</v>
      </c>
    </row>
    <row r="10" spans="1:17" x14ac:dyDescent="0.35">
      <c r="A10" s="92"/>
      <c r="B10" s="38" t="s">
        <v>203</v>
      </c>
      <c r="C10" s="1"/>
      <c r="D10" s="39" t="s">
        <v>201</v>
      </c>
      <c r="E10" s="40" t="s">
        <v>198</v>
      </c>
      <c r="F10" s="41">
        <v>1</v>
      </c>
      <c r="G10" s="1"/>
      <c r="H10" s="1">
        <v>3170000</v>
      </c>
      <c r="I10" s="37">
        <f t="shared" si="0"/>
        <v>3170000</v>
      </c>
      <c r="J10" s="1" t="s">
        <v>209</v>
      </c>
    </row>
    <row r="11" spans="1:17" x14ac:dyDescent="0.35">
      <c r="A11" s="92"/>
      <c r="B11" s="38" t="s">
        <v>211</v>
      </c>
      <c r="C11" s="1"/>
      <c r="D11" s="39" t="s">
        <v>201</v>
      </c>
      <c r="E11" s="40" t="s">
        <v>198</v>
      </c>
      <c r="F11" s="41">
        <v>1</v>
      </c>
      <c r="G11" s="1"/>
      <c r="H11" s="1">
        <v>3170000</v>
      </c>
      <c r="I11" s="37">
        <f t="shared" si="0"/>
        <v>3170000</v>
      </c>
      <c r="J11" s="1" t="s">
        <v>139</v>
      </c>
      <c r="M11" s="68"/>
      <c r="N11" s="69"/>
      <c r="O11" s="69"/>
      <c r="P11" s="69"/>
      <c r="Q11" s="68"/>
    </row>
    <row r="12" spans="1:17" x14ac:dyDescent="0.35">
      <c r="A12" s="92"/>
      <c r="B12" s="38" t="s">
        <v>357</v>
      </c>
      <c r="C12" s="1"/>
      <c r="D12" s="39" t="s">
        <v>201</v>
      </c>
      <c r="E12" s="40" t="s">
        <v>198</v>
      </c>
      <c r="F12" s="41">
        <v>1</v>
      </c>
      <c r="G12" s="1"/>
      <c r="H12" s="1">
        <v>1280000</v>
      </c>
      <c r="I12" s="37">
        <f t="shared" si="0"/>
        <v>1280000</v>
      </c>
      <c r="J12" s="1" t="s">
        <v>212</v>
      </c>
      <c r="M12" s="28"/>
      <c r="Q12" s="28"/>
    </row>
    <row r="13" spans="1:17" x14ac:dyDescent="0.35">
      <c r="A13" s="92"/>
      <c r="B13" s="38" t="s">
        <v>210</v>
      </c>
      <c r="C13" s="1"/>
      <c r="D13" s="39" t="s">
        <v>201</v>
      </c>
      <c r="E13" s="40" t="s">
        <v>198</v>
      </c>
      <c r="F13" s="41">
        <v>1</v>
      </c>
      <c r="G13" s="1"/>
      <c r="H13" s="1">
        <v>3170000</v>
      </c>
      <c r="I13" s="37">
        <f t="shared" ref="I13" si="1">F13*H13</f>
        <v>3170000</v>
      </c>
      <c r="J13" s="1" t="s">
        <v>454</v>
      </c>
      <c r="M13" s="28"/>
      <c r="Q13" s="28"/>
    </row>
    <row r="14" spans="1:17" x14ac:dyDescent="0.35">
      <c r="A14" s="92"/>
      <c r="B14" s="45" t="s">
        <v>213</v>
      </c>
      <c r="C14" s="46"/>
      <c r="D14" s="35" t="s">
        <v>214</v>
      </c>
      <c r="E14" s="47" t="s">
        <v>198</v>
      </c>
      <c r="F14" s="36">
        <v>3</v>
      </c>
      <c r="G14" s="1"/>
      <c r="H14" s="1"/>
      <c r="I14" s="37">
        <f t="shared" si="0"/>
        <v>0</v>
      </c>
      <c r="J14" s="1"/>
      <c r="M14" s="28"/>
      <c r="Q14" s="28"/>
    </row>
    <row r="15" spans="1:17" x14ac:dyDescent="0.35">
      <c r="A15" s="92"/>
      <c r="B15" s="45" t="s">
        <v>215</v>
      </c>
      <c r="C15" s="46"/>
      <c r="D15" s="35" t="s">
        <v>214</v>
      </c>
      <c r="E15" s="47" t="s">
        <v>198</v>
      </c>
      <c r="F15" s="36">
        <v>3</v>
      </c>
      <c r="G15" s="1"/>
      <c r="H15" s="1"/>
      <c r="I15" s="37">
        <f t="shared" si="0"/>
        <v>0</v>
      </c>
      <c r="J15" s="1"/>
      <c r="M15" s="28"/>
      <c r="Q15" s="28"/>
    </row>
    <row r="16" spans="1:17" x14ac:dyDescent="0.35">
      <c r="A16" s="92"/>
      <c r="B16" s="45" t="s">
        <v>216</v>
      </c>
      <c r="C16" s="46"/>
      <c r="D16" s="35" t="s">
        <v>214</v>
      </c>
      <c r="E16" s="47" t="s">
        <v>198</v>
      </c>
      <c r="F16" s="36">
        <v>1</v>
      </c>
      <c r="G16" s="1"/>
      <c r="H16" s="1"/>
      <c r="I16" s="37">
        <f t="shared" si="0"/>
        <v>0</v>
      </c>
      <c r="J16" s="1"/>
      <c r="M16" s="28"/>
      <c r="Q16" s="28"/>
    </row>
    <row r="17" spans="1:17" x14ac:dyDescent="0.35">
      <c r="A17" s="92"/>
      <c r="B17" s="45" t="s">
        <v>217</v>
      </c>
      <c r="C17" s="46"/>
      <c r="D17" s="46" t="s">
        <v>218</v>
      </c>
      <c r="E17" s="47" t="s">
        <v>198</v>
      </c>
      <c r="F17" s="36">
        <v>1</v>
      </c>
      <c r="G17" s="1"/>
      <c r="H17" s="1"/>
      <c r="I17" s="37">
        <f t="shared" si="0"/>
        <v>0</v>
      </c>
      <c r="J17" s="1"/>
      <c r="M17" s="28"/>
      <c r="Q17" s="28"/>
    </row>
    <row r="18" spans="1:17" x14ac:dyDescent="0.35">
      <c r="A18" s="92"/>
      <c r="B18" s="45" t="s">
        <v>219</v>
      </c>
      <c r="C18" s="46"/>
      <c r="D18" s="46" t="s">
        <v>218</v>
      </c>
      <c r="E18" s="46" t="s">
        <v>198</v>
      </c>
      <c r="F18" s="48">
        <v>3</v>
      </c>
      <c r="G18" s="1"/>
      <c r="H18" s="1"/>
      <c r="I18" s="37">
        <f t="shared" si="0"/>
        <v>0</v>
      </c>
      <c r="J18" s="1"/>
      <c r="M18" s="28"/>
      <c r="Q18" s="28"/>
    </row>
    <row r="19" spans="1:17" x14ac:dyDescent="0.35">
      <c r="A19" s="92"/>
      <c r="B19" s="45" t="s">
        <v>220</v>
      </c>
      <c r="C19" s="46"/>
      <c r="D19" s="46" t="s">
        <v>218</v>
      </c>
      <c r="E19" s="46" t="s">
        <v>198</v>
      </c>
      <c r="F19" s="48">
        <v>3</v>
      </c>
      <c r="G19" s="1"/>
      <c r="H19" s="1"/>
      <c r="I19" s="37">
        <f t="shared" si="0"/>
        <v>0</v>
      </c>
      <c r="J19" s="1"/>
    </row>
    <row r="20" spans="1:17" x14ac:dyDescent="0.35">
      <c r="A20" s="92"/>
      <c r="B20" s="49" t="s">
        <v>221</v>
      </c>
      <c r="C20" s="50" t="s">
        <v>222</v>
      </c>
      <c r="D20" s="35" t="s">
        <v>223</v>
      </c>
      <c r="E20" s="35" t="s">
        <v>224</v>
      </c>
      <c r="F20" s="36">
        <v>1</v>
      </c>
      <c r="G20" s="1"/>
      <c r="H20" s="1"/>
      <c r="I20" s="37">
        <f t="shared" si="0"/>
        <v>0</v>
      </c>
      <c r="J20" s="1"/>
    </row>
    <row r="21" spans="1:17" x14ac:dyDescent="0.35">
      <c r="A21" s="92"/>
      <c r="B21" s="51" t="s">
        <v>225</v>
      </c>
      <c r="C21" s="50" t="s">
        <v>222</v>
      </c>
      <c r="D21" s="52" t="s">
        <v>223</v>
      </c>
      <c r="E21" s="52" t="s">
        <v>224</v>
      </c>
      <c r="F21" s="53">
        <v>1</v>
      </c>
      <c r="G21" s="1"/>
      <c r="H21" s="1"/>
      <c r="I21" s="37">
        <f t="shared" si="0"/>
        <v>0</v>
      </c>
      <c r="J21" s="1"/>
    </row>
    <row r="22" spans="1:17" x14ac:dyDescent="0.35">
      <c r="A22" s="92"/>
      <c r="B22" s="49" t="s">
        <v>226</v>
      </c>
      <c r="C22" s="34" t="s">
        <v>227</v>
      </c>
      <c r="D22" s="35" t="s">
        <v>223</v>
      </c>
      <c r="E22" s="35" t="s">
        <v>224</v>
      </c>
      <c r="F22" s="36">
        <v>1</v>
      </c>
      <c r="G22" s="1"/>
      <c r="H22" s="1"/>
      <c r="I22" s="37">
        <f t="shared" si="0"/>
        <v>0</v>
      </c>
      <c r="J22" s="1"/>
    </row>
    <row r="23" spans="1:17" x14ac:dyDescent="0.35">
      <c r="A23" s="92"/>
      <c r="B23" s="49" t="s">
        <v>228</v>
      </c>
      <c r="C23" s="34" t="s">
        <v>229</v>
      </c>
      <c r="D23" s="35" t="s">
        <v>223</v>
      </c>
      <c r="E23" s="35" t="s">
        <v>224</v>
      </c>
      <c r="F23" s="36">
        <v>1</v>
      </c>
      <c r="G23" s="1"/>
      <c r="H23" s="1"/>
      <c r="I23" s="37">
        <f t="shared" si="0"/>
        <v>0</v>
      </c>
      <c r="J23" s="1"/>
    </row>
    <row r="24" spans="1:17" ht="31" x14ac:dyDescent="0.35">
      <c r="A24" s="92"/>
      <c r="B24" s="49" t="s">
        <v>230</v>
      </c>
      <c r="C24" s="34" t="s">
        <v>231</v>
      </c>
      <c r="D24" s="35" t="s">
        <v>223</v>
      </c>
      <c r="E24" s="35" t="s">
        <v>224</v>
      </c>
      <c r="F24" s="36">
        <v>7</v>
      </c>
      <c r="G24" s="1"/>
      <c r="H24" s="1"/>
      <c r="I24" s="37">
        <f t="shared" si="0"/>
        <v>0</v>
      </c>
      <c r="J24" s="1"/>
    </row>
    <row r="25" spans="1:17" x14ac:dyDescent="0.35">
      <c r="A25" s="92"/>
      <c r="B25" s="49" t="s">
        <v>232</v>
      </c>
      <c r="C25" s="34" t="s">
        <v>233</v>
      </c>
      <c r="D25" s="35" t="s">
        <v>214</v>
      </c>
      <c r="E25" s="35" t="s">
        <v>224</v>
      </c>
      <c r="F25" s="36">
        <v>2</v>
      </c>
      <c r="G25" s="1"/>
      <c r="H25" s="1"/>
      <c r="I25" s="37">
        <f t="shared" si="0"/>
        <v>0</v>
      </c>
      <c r="J25" s="1"/>
    </row>
    <row r="26" spans="1:17" x14ac:dyDescent="0.35">
      <c r="A26" s="92"/>
      <c r="B26" s="49" t="s">
        <v>234</v>
      </c>
      <c r="C26" s="34" t="s">
        <v>235</v>
      </c>
      <c r="D26" s="35" t="s">
        <v>214</v>
      </c>
      <c r="E26" s="35" t="s">
        <v>224</v>
      </c>
      <c r="F26" s="36">
        <v>2</v>
      </c>
      <c r="G26" s="1"/>
      <c r="H26" s="1"/>
      <c r="I26" s="37">
        <f t="shared" si="0"/>
        <v>0</v>
      </c>
      <c r="J26" s="1"/>
    </row>
    <row r="27" spans="1:17" x14ac:dyDescent="0.35">
      <c r="A27" s="92"/>
      <c r="B27" s="49" t="s">
        <v>236</v>
      </c>
      <c r="C27" s="35"/>
      <c r="D27" s="35" t="s">
        <v>237</v>
      </c>
      <c r="E27" s="35" t="s">
        <v>238</v>
      </c>
      <c r="F27" s="36">
        <v>1</v>
      </c>
      <c r="G27" s="1"/>
      <c r="H27" s="1"/>
      <c r="I27" s="37">
        <f t="shared" si="0"/>
        <v>0</v>
      </c>
      <c r="J27" s="1"/>
    </row>
    <row r="28" spans="1:17" x14ac:dyDescent="0.35">
      <c r="A28" s="92"/>
      <c r="B28" s="54" t="s">
        <v>239</v>
      </c>
      <c r="C28" s="35"/>
      <c r="D28" s="35" t="s">
        <v>240</v>
      </c>
      <c r="E28" s="35" t="s">
        <v>238</v>
      </c>
      <c r="F28" s="36">
        <v>1</v>
      </c>
      <c r="G28" s="1"/>
      <c r="H28" s="1">
        <v>3000000</v>
      </c>
      <c r="I28" s="37">
        <f t="shared" si="0"/>
        <v>3000000</v>
      </c>
      <c r="J28" s="1"/>
    </row>
    <row r="29" spans="1:17" x14ac:dyDescent="0.35">
      <c r="A29" s="92">
        <v>2</v>
      </c>
      <c r="B29" s="30" t="s">
        <v>347</v>
      </c>
      <c r="C29" s="30" t="s">
        <v>241</v>
      </c>
      <c r="D29" s="30" t="s">
        <v>240</v>
      </c>
      <c r="E29" s="30" t="s">
        <v>242</v>
      </c>
      <c r="F29" s="30">
        <v>1</v>
      </c>
      <c r="G29" s="30"/>
      <c r="H29" s="30"/>
      <c r="I29" s="37">
        <f t="shared" si="0"/>
        <v>0</v>
      </c>
      <c r="J29" s="30"/>
    </row>
    <row r="30" spans="1:17" ht="77.5" x14ac:dyDescent="0.35">
      <c r="A30" s="92"/>
      <c r="B30" s="33" t="s">
        <v>243</v>
      </c>
      <c r="C30" s="34"/>
      <c r="D30" s="35" t="s">
        <v>197</v>
      </c>
      <c r="E30" s="35" t="s">
        <v>198</v>
      </c>
      <c r="F30" s="36">
        <v>1</v>
      </c>
      <c r="G30" s="55"/>
      <c r="H30" s="1">
        <v>5000000</v>
      </c>
      <c r="I30" s="37">
        <f t="shared" si="0"/>
        <v>5000000</v>
      </c>
      <c r="J30" s="1" t="s">
        <v>199</v>
      </c>
    </row>
    <row r="31" spans="1:17" x14ac:dyDescent="0.35">
      <c r="A31" s="92"/>
      <c r="B31" s="38" t="s">
        <v>348</v>
      </c>
      <c r="C31" s="1"/>
      <c r="D31" s="39" t="s">
        <v>201</v>
      </c>
      <c r="E31" s="40" t="s">
        <v>198</v>
      </c>
      <c r="F31" s="41">
        <v>1</v>
      </c>
      <c r="G31" s="1">
        <v>260</v>
      </c>
      <c r="H31" s="1">
        <v>3170000</v>
      </c>
      <c r="I31" s="37">
        <f t="shared" si="0"/>
        <v>3170000</v>
      </c>
      <c r="J31" s="1" t="s">
        <v>244</v>
      </c>
    </row>
    <row r="32" spans="1:17" x14ac:dyDescent="0.35">
      <c r="A32" s="92"/>
      <c r="B32" s="38" t="s">
        <v>245</v>
      </c>
      <c r="C32" s="1"/>
      <c r="D32" s="39" t="s">
        <v>201</v>
      </c>
      <c r="E32" s="40" t="s">
        <v>198</v>
      </c>
      <c r="F32" s="41">
        <v>1</v>
      </c>
      <c r="G32" s="1"/>
      <c r="H32" s="1">
        <v>1280000</v>
      </c>
      <c r="I32" s="37">
        <f t="shared" si="0"/>
        <v>1280000</v>
      </c>
      <c r="J32" s="1" t="s">
        <v>246</v>
      </c>
    </row>
    <row r="33" spans="1:10" x14ac:dyDescent="0.35">
      <c r="A33" s="92"/>
      <c r="B33" s="38" t="s">
        <v>247</v>
      </c>
      <c r="C33" s="1"/>
      <c r="D33" s="39" t="s">
        <v>201</v>
      </c>
      <c r="E33" s="40" t="s">
        <v>198</v>
      </c>
      <c r="F33" s="41">
        <v>1</v>
      </c>
      <c r="G33" s="1"/>
      <c r="H33" s="56">
        <v>670000</v>
      </c>
      <c r="I33" s="37">
        <f t="shared" si="0"/>
        <v>670000</v>
      </c>
      <c r="J33" s="1" t="s">
        <v>248</v>
      </c>
    </row>
    <row r="34" spans="1:10" x14ac:dyDescent="0.35">
      <c r="A34" s="92"/>
      <c r="B34" s="38" t="s">
        <v>247</v>
      </c>
      <c r="C34" s="1"/>
      <c r="D34" s="39" t="s">
        <v>201</v>
      </c>
      <c r="E34" s="40" t="s">
        <v>198</v>
      </c>
      <c r="F34" s="41">
        <v>1</v>
      </c>
      <c r="G34" s="1"/>
      <c r="H34" s="56">
        <v>670000</v>
      </c>
      <c r="I34" s="37">
        <f t="shared" si="0"/>
        <v>670000</v>
      </c>
      <c r="J34" s="1" t="s">
        <v>249</v>
      </c>
    </row>
    <row r="35" spans="1:10" x14ac:dyDescent="0.35">
      <c r="A35" s="92"/>
      <c r="B35" s="38" t="s">
        <v>250</v>
      </c>
      <c r="C35" s="1"/>
      <c r="D35" s="39" t="s">
        <v>201</v>
      </c>
      <c r="E35" s="40" t="s">
        <v>198</v>
      </c>
      <c r="F35" s="41">
        <v>1</v>
      </c>
      <c r="G35" s="1"/>
      <c r="H35" s="56">
        <v>560000</v>
      </c>
      <c r="I35" s="37">
        <f t="shared" si="0"/>
        <v>560000</v>
      </c>
      <c r="J35" s="1" t="s">
        <v>251</v>
      </c>
    </row>
    <row r="36" spans="1:10" x14ac:dyDescent="0.35">
      <c r="A36" s="92"/>
      <c r="B36" s="38" t="s">
        <v>250</v>
      </c>
      <c r="C36" s="1"/>
      <c r="D36" s="39" t="s">
        <v>201</v>
      </c>
      <c r="E36" s="40" t="s">
        <v>198</v>
      </c>
      <c r="F36" s="41">
        <v>1</v>
      </c>
      <c r="G36" s="1"/>
      <c r="H36" s="56">
        <v>560000</v>
      </c>
      <c r="I36" s="37">
        <f t="shared" si="0"/>
        <v>560000</v>
      </c>
      <c r="J36" s="1" t="s">
        <v>252</v>
      </c>
    </row>
    <row r="37" spans="1:10" x14ac:dyDescent="0.35">
      <c r="A37" s="92"/>
      <c r="B37" s="38" t="s">
        <v>253</v>
      </c>
      <c r="C37" s="1"/>
      <c r="D37" s="39" t="s">
        <v>201</v>
      </c>
      <c r="E37" s="57" t="s">
        <v>198</v>
      </c>
      <c r="F37" s="58">
        <v>1</v>
      </c>
      <c r="G37" s="1"/>
      <c r="H37" s="56">
        <v>500000</v>
      </c>
      <c r="I37" s="37">
        <f>F37*H37</f>
        <v>500000</v>
      </c>
      <c r="J37" s="4" t="s">
        <v>78</v>
      </c>
    </row>
    <row r="38" spans="1:10" x14ac:dyDescent="0.35">
      <c r="A38" s="92"/>
      <c r="B38" s="38" t="s">
        <v>254</v>
      </c>
      <c r="C38" s="39"/>
      <c r="D38" s="39" t="s">
        <v>255</v>
      </c>
      <c r="E38" s="40" t="s">
        <v>198</v>
      </c>
      <c r="F38" s="58">
        <v>1</v>
      </c>
      <c r="G38" s="1"/>
      <c r="H38" s="56">
        <v>500000</v>
      </c>
      <c r="I38" s="37">
        <f>F38*H38</f>
        <v>500000</v>
      </c>
      <c r="J38" s="1" t="s">
        <v>256</v>
      </c>
    </row>
    <row r="39" spans="1:10" x14ac:dyDescent="0.35">
      <c r="A39" s="92"/>
      <c r="B39" s="45" t="s">
        <v>219</v>
      </c>
      <c r="C39" s="46"/>
      <c r="D39" s="46" t="s">
        <v>218</v>
      </c>
      <c r="E39" s="46" t="s">
        <v>198</v>
      </c>
      <c r="F39" s="48">
        <v>3</v>
      </c>
      <c r="G39" s="1"/>
      <c r="H39" s="1"/>
      <c r="I39" s="37">
        <f t="shared" si="0"/>
        <v>0</v>
      </c>
      <c r="J39" s="1"/>
    </row>
    <row r="40" spans="1:10" x14ac:dyDescent="0.35">
      <c r="A40" s="92"/>
      <c r="B40" s="45" t="s">
        <v>220</v>
      </c>
      <c r="C40" s="46"/>
      <c r="D40" s="46" t="s">
        <v>218</v>
      </c>
      <c r="E40" s="46" t="s">
        <v>198</v>
      </c>
      <c r="F40" s="48">
        <v>3</v>
      </c>
      <c r="G40" s="1"/>
      <c r="H40" s="1"/>
      <c r="I40" s="37">
        <f t="shared" si="0"/>
        <v>0</v>
      </c>
      <c r="J40" s="1"/>
    </row>
    <row r="41" spans="1:10" x14ac:dyDescent="0.35">
      <c r="A41" s="92"/>
      <c r="B41" s="49" t="s">
        <v>257</v>
      </c>
      <c r="C41" s="34"/>
      <c r="D41" s="35" t="s">
        <v>258</v>
      </c>
      <c r="E41" s="35" t="s">
        <v>224</v>
      </c>
      <c r="F41" s="36">
        <v>1</v>
      </c>
      <c r="G41" s="1"/>
      <c r="H41" s="1"/>
      <c r="I41" s="37">
        <f t="shared" si="0"/>
        <v>0</v>
      </c>
      <c r="J41" s="1"/>
    </row>
    <row r="42" spans="1:10" x14ac:dyDescent="0.35">
      <c r="A42" s="92"/>
      <c r="B42" s="54" t="s">
        <v>236</v>
      </c>
      <c r="C42" s="35"/>
      <c r="D42" s="35" t="s">
        <v>237</v>
      </c>
      <c r="E42" s="35" t="s">
        <v>238</v>
      </c>
      <c r="F42" s="36">
        <v>1</v>
      </c>
      <c r="G42" s="1"/>
      <c r="H42" s="1"/>
      <c r="I42" s="37">
        <f t="shared" si="0"/>
        <v>0</v>
      </c>
      <c r="J42" s="1"/>
    </row>
    <row r="43" spans="1:10" x14ac:dyDescent="0.35">
      <c r="A43" s="92"/>
      <c r="B43" s="54" t="s">
        <v>239</v>
      </c>
      <c r="C43" s="35"/>
      <c r="D43" s="35" t="s">
        <v>240</v>
      </c>
      <c r="E43" s="35" t="s">
        <v>238</v>
      </c>
      <c r="F43" s="36">
        <v>1</v>
      </c>
      <c r="G43" s="1"/>
      <c r="H43" s="1">
        <v>1500000</v>
      </c>
      <c r="I43" s="37">
        <f t="shared" si="0"/>
        <v>1500000</v>
      </c>
      <c r="J43" s="1"/>
    </row>
    <row r="44" spans="1:10" x14ac:dyDescent="0.35">
      <c r="A44" s="88">
        <v>3</v>
      </c>
      <c r="B44" s="30" t="s">
        <v>349</v>
      </c>
      <c r="C44" s="30" t="s">
        <v>241</v>
      </c>
      <c r="D44" s="30" t="s">
        <v>240</v>
      </c>
      <c r="E44" s="30" t="s">
        <v>242</v>
      </c>
      <c r="F44" s="30">
        <v>1</v>
      </c>
      <c r="G44" s="30"/>
      <c r="H44" s="30"/>
      <c r="I44" s="37">
        <f t="shared" si="0"/>
        <v>0</v>
      </c>
      <c r="J44" s="30"/>
    </row>
    <row r="45" spans="1:10" ht="77.5" x14ac:dyDescent="0.35">
      <c r="A45" s="89"/>
      <c r="B45" s="33" t="s">
        <v>259</v>
      </c>
      <c r="C45" s="34"/>
      <c r="D45" s="35" t="s">
        <v>197</v>
      </c>
      <c r="E45" s="35" t="s">
        <v>198</v>
      </c>
      <c r="F45" s="36">
        <v>1</v>
      </c>
      <c r="G45" s="1"/>
      <c r="H45" s="1">
        <v>5000000</v>
      </c>
      <c r="I45" s="37">
        <f t="shared" si="0"/>
        <v>5000000</v>
      </c>
      <c r="J45" s="1" t="s">
        <v>199</v>
      </c>
    </row>
    <row r="46" spans="1:10" x14ac:dyDescent="0.35">
      <c r="A46" s="89"/>
      <c r="B46" s="38" t="s">
        <v>211</v>
      </c>
      <c r="C46" s="59"/>
      <c r="D46" s="39" t="s">
        <v>201</v>
      </c>
      <c r="E46" s="57" t="s">
        <v>198</v>
      </c>
      <c r="F46" s="58">
        <v>1</v>
      </c>
      <c r="G46" s="1">
        <v>100</v>
      </c>
      <c r="H46" s="56">
        <v>1280000</v>
      </c>
      <c r="I46" s="37">
        <f t="shared" si="0"/>
        <v>1280000</v>
      </c>
      <c r="J46" s="1" t="s">
        <v>261</v>
      </c>
    </row>
    <row r="47" spans="1:10" x14ac:dyDescent="0.35">
      <c r="A47" s="89"/>
      <c r="B47" s="38" t="s">
        <v>262</v>
      </c>
      <c r="C47" s="1"/>
      <c r="D47" s="39" t="s">
        <v>201</v>
      </c>
      <c r="E47" s="57" t="s">
        <v>198</v>
      </c>
      <c r="F47" s="58">
        <v>1</v>
      </c>
      <c r="G47" s="1"/>
      <c r="H47" s="1">
        <v>670000</v>
      </c>
      <c r="I47" s="37">
        <f t="shared" si="0"/>
        <v>670000</v>
      </c>
      <c r="J47" s="1" t="s">
        <v>263</v>
      </c>
    </row>
    <row r="48" spans="1:10" x14ac:dyDescent="0.35">
      <c r="A48" s="89"/>
      <c r="B48" s="38" t="s">
        <v>253</v>
      </c>
      <c r="C48" s="1"/>
      <c r="D48" s="39" t="s">
        <v>201</v>
      </c>
      <c r="E48" s="57" t="s">
        <v>198</v>
      </c>
      <c r="F48" s="58">
        <v>1</v>
      </c>
      <c r="G48" s="1"/>
      <c r="H48" s="56">
        <v>500000</v>
      </c>
      <c r="I48" s="37">
        <f t="shared" si="0"/>
        <v>500000</v>
      </c>
      <c r="J48" s="14" t="s">
        <v>88</v>
      </c>
    </row>
    <row r="49" spans="1:10" x14ac:dyDescent="0.35">
      <c r="A49" s="89"/>
      <c r="B49" s="38" t="s">
        <v>253</v>
      </c>
      <c r="C49" s="1"/>
      <c r="D49" s="39" t="s">
        <v>201</v>
      </c>
      <c r="E49" s="57" t="s">
        <v>198</v>
      </c>
      <c r="F49" s="58">
        <v>1</v>
      </c>
      <c r="G49" s="1"/>
      <c r="H49" s="56">
        <v>500000</v>
      </c>
      <c r="I49" s="37">
        <f t="shared" si="0"/>
        <v>500000</v>
      </c>
      <c r="J49" s="14" t="s">
        <v>88</v>
      </c>
    </row>
    <row r="50" spans="1:10" x14ac:dyDescent="0.35">
      <c r="A50" s="89"/>
      <c r="B50" s="38" t="s">
        <v>253</v>
      </c>
      <c r="C50" s="1"/>
      <c r="D50" s="39" t="s">
        <v>201</v>
      </c>
      <c r="E50" s="57" t="s">
        <v>198</v>
      </c>
      <c r="F50" s="58">
        <v>1</v>
      </c>
      <c r="G50" s="1"/>
      <c r="H50" s="56">
        <v>500000</v>
      </c>
      <c r="I50" s="37">
        <f t="shared" si="0"/>
        <v>500000</v>
      </c>
      <c r="J50" s="60" t="s">
        <v>90</v>
      </c>
    </row>
    <row r="51" spans="1:10" x14ac:dyDescent="0.35">
      <c r="A51" s="89"/>
      <c r="B51" s="38" t="s">
        <v>253</v>
      </c>
      <c r="C51" s="1"/>
      <c r="D51" s="39" t="s">
        <v>201</v>
      </c>
      <c r="E51" s="57" t="s">
        <v>198</v>
      </c>
      <c r="F51" s="58">
        <v>1</v>
      </c>
      <c r="G51" s="1"/>
      <c r="H51" s="56">
        <v>500000</v>
      </c>
      <c r="I51" s="37">
        <f t="shared" si="0"/>
        <v>500000</v>
      </c>
      <c r="J51" s="4" t="s">
        <v>264</v>
      </c>
    </row>
    <row r="52" spans="1:10" x14ac:dyDescent="0.35">
      <c r="A52" s="89"/>
      <c r="B52" s="38" t="s">
        <v>253</v>
      </c>
      <c r="C52" s="1"/>
      <c r="D52" s="39" t="s">
        <v>201</v>
      </c>
      <c r="E52" s="57" t="s">
        <v>198</v>
      </c>
      <c r="F52" s="58">
        <v>1</v>
      </c>
      <c r="G52" s="1"/>
      <c r="H52" s="56">
        <v>500000</v>
      </c>
      <c r="I52" s="37">
        <f t="shared" si="0"/>
        <v>500000</v>
      </c>
      <c r="J52" s="4" t="s">
        <v>79</v>
      </c>
    </row>
    <row r="53" spans="1:10" x14ac:dyDescent="0.35">
      <c r="A53" s="89"/>
      <c r="B53" s="38" t="s">
        <v>253</v>
      </c>
      <c r="C53" s="1"/>
      <c r="D53" s="39" t="s">
        <v>201</v>
      </c>
      <c r="E53" s="57" t="s">
        <v>198</v>
      </c>
      <c r="F53" s="58">
        <v>1</v>
      </c>
      <c r="G53" s="1"/>
      <c r="H53" s="56">
        <v>500000</v>
      </c>
      <c r="I53" s="37">
        <f t="shared" si="0"/>
        <v>500000</v>
      </c>
      <c r="J53" s="4" t="s">
        <v>81</v>
      </c>
    </row>
    <row r="54" spans="1:10" x14ac:dyDescent="0.35">
      <c r="A54" s="89"/>
      <c r="B54" s="38" t="s">
        <v>253</v>
      </c>
      <c r="C54" s="1"/>
      <c r="D54" s="39" t="s">
        <v>201</v>
      </c>
      <c r="E54" s="57" t="s">
        <v>198</v>
      </c>
      <c r="F54" s="58">
        <v>1</v>
      </c>
      <c r="G54" s="1"/>
      <c r="H54" s="56">
        <v>500000</v>
      </c>
      <c r="I54" s="37">
        <f t="shared" si="0"/>
        <v>500000</v>
      </c>
      <c r="J54" s="4" t="s">
        <v>82</v>
      </c>
    </row>
    <row r="55" spans="1:10" x14ac:dyDescent="0.35">
      <c r="A55" s="89"/>
      <c r="B55" s="38" t="s">
        <v>250</v>
      </c>
      <c r="C55" s="1"/>
      <c r="D55" s="39" t="s">
        <v>201</v>
      </c>
      <c r="E55" s="57" t="s">
        <v>198</v>
      </c>
      <c r="F55" s="58">
        <v>1</v>
      </c>
      <c r="G55" s="1"/>
      <c r="H55" s="56">
        <v>560000</v>
      </c>
      <c r="I55" s="37">
        <f t="shared" si="0"/>
        <v>560000</v>
      </c>
      <c r="J55" s="1" t="s">
        <v>265</v>
      </c>
    </row>
    <row r="56" spans="1:10" x14ac:dyDescent="0.35">
      <c r="A56" s="89"/>
      <c r="B56" s="45" t="s">
        <v>219</v>
      </c>
      <c r="C56" s="46"/>
      <c r="D56" s="46" t="s">
        <v>218</v>
      </c>
      <c r="E56" s="46" t="s">
        <v>198</v>
      </c>
      <c r="F56" s="48">
        <v>3</v>
      </c>
      <c r="G56" s="1"/>
      <c r="H56" s="1"/>
      <c r="I56" s="37">
        <f t="shared" si="0"/>
        <v>0</v>
      </c>
      <c r="J56" s="1"/>
    </row>
    <row r="57" spans="1:10" x14ac:dyDescent="0.35">
      <c r="A57" s="89"/>
      <c r="B57" s="45" t="s">
        <v>220</v>
      </c>
      <c r="C57" s="46"/>
      <c r="D57" s="46" t="s">
        <v>218</v>
      </c>
      <c r="E57" s="46" t="s">
        <v>198</v>
      </c>
      <c r="F57" s="48">
        <v>3</v>
      </c>
      <c r="G57" s="1"/>
      <c r="H57" s="1"/>
      <c r="I57" s="37">
        <f t="shared" si="0"/>
        <v>0</v>
      </c>
      <c r="J57" s="1"/>
    </row>
    <row r="58" spans="1:10" x14ac:dyDescent="0.35">
      <c r="A58" s="89"/>
      <c r="B58" s="49" t="s">
        <v>257</v>
      </c>
      <c r="C58" s="34"/>
      <c r="D58" s="35" t="s">
        <v>258</v>
      </c>
      <c r="E58" s="35" t="s">
        <v>224</v>
      </c>
      <c r="F58" s="36">
        <v>1</v>
      </c>
      <c r="G58" s="1"/>
      <c r="H58" s="1"/>
      <c r="I58" s="37">
        <f t="shared" si="0"/>
        <v>0</v>
      </c>
      <c r="J58" s="1"/>
    </row>
    <row r="59" spans="1:10" x14ac:dyDescent="0.35">
      <c r="A59" s="89"/>
      <c r="B59" s="54" t="s">
        <v>236</v>
      </c>
      <c r="C59" s="35"/>
      <c r="D59" s="35" t="s">
        <v>237</v>
      </c>
      <c r="E59" s="35" t="s">
        <v>238</v>
      </c>
      <c r="F59" s="36">
        <v>1</v>
      </c>
      <c r="G59" s="1"/>
      <c r="H59" s="1"/>
      <c r="I59" s="37">
        <f t="shared" si="0"/>
        <v>0</v>
      </c>
      <c r="J59" s="1"/>
    </row>
    <row r="60" spans="1:10" x14ac:dyDescent="0.35">
      <c r="A60" s="90"/>
      <c r="B60" s="54" t="s">
        <v>239</v>
      </c>
      <c r="C60" s="35"/>
      <c r="D60" s="35" t="s">
        <v>240</v>
      </c>
      <c r="E60" s="35" t="s">
        <v>238</v>
      </c>
      <c r="F60" s="36">
        <v>1</v>
      </c>
      <c r="G60" s="1"/>
      <c r="H60" s="1">
        <v>1500000</v>
      </c>
      <c r="I60" s="37">
        <f t="shared" si="0"/>
        <v>1500000</v>
      </c>
      <c r="J60" s="1"/>
    </row>
    <row r="61" spans="1:10" x14ac:dyDescent="0.35">
      <c r="A61" s="93">
        <v>4</v>
      </c>
      <c r="B61" s="30" t="s">
        <v>266</v>
      </c>
      <c r="C61" s="30" t="s">
        <v>267</v>
      </c>
      <c r="D61" s="30" t="s">
        <v>240</v>
      </c>
      <c r="E61" s="30" t="s">
        <v>195</v>
      </c>
      <c r="F61" s="30">
        <v>1</v>
      </c>
      <c r="G61" s="30"/>
      <c r="H61" s="30"/>
      <c r="I61" s="37">
        <f t="shared" si="0"/>
        <v>0</v>
      </c>
      <c r="J61" s="30"/>
    </row>
    <row r="62" spans="1:10" ht="77.5" x14ac:dyDescent="0.35">
      <c r="A62" s="94"/>
      <c r="B62" s="33" t="s">
        <v>268</v>
      </c>
      <c r="C62" s="34"/>
      <c r="D62" s="35" t="s">
        <v>197</v>
      </c>
      <c r="E62" s="35" t="s">
        <v>198</v>
      </c>
      <c r="F62" s="36">
        <v>1</v>
      </c>
      <c r="G62" s="1"/>
      <c r="H62" s="1">
        <v>7000000</v>
      </c>
      <c r="I62" s="37">
        <f t="shared" si="0"/>
        <v>7000000</v>
      </c>
      <c r="J62" s="1" t="s">
        <v>199</v>
      </c>
    </row>
    <row r="63" spans="1:10" x14ac:dyDescent="0.35">
      <c r="A63" s="94"/>
      <c r="B63" s="38" t="s">
        <v>269</v>
      </c>
      <c r="C63" s="39"/>
      <c r="D63" s="39" t="s">
        <v>255</v>
      </c>
      <c r="E63" s="40" t="s">
        <v>198</v>
      </c>
      <c r="F63" s="58">
        <v>1</v>
      </c>
      <c r="G63" s="1">
        <v>820</v>
      </c>
      <c r="H63" s="1">
        <v>7640000</v>
      </c>
      <c r="I63" s="37">
        <f t="shared" si="0"/>
        <v>7640000</v>
      </c>
      <c r="J63" s="1" t="s">
        <v>270</v>
      </c>
    </row>
    <row r="64" spans="1:10" x14ac:dyDescent="0.35">
      <c r="A64" s="94"/>
      <c r="B64" s="38" t="s">
        <v>271</v>
      </c>
      <c r="C64" s="39"/>
      <c r="D64" s="39" t="s">
        <v>255</v>
      </c>
      <c r="E64" s="40" t="s">
        <v>198</v>
      </c>
      <c r="F64" s="58">
        <v>1</v>
      </c>
      <c r="G64" s="1"/>
      <c r="H64" s="1">
        <v>3170000</v>
      </c>
      <c r="I64" s="37">
        <f t="shared" si="0"/>
        <v>3170000</v>
      </c>
      <c r="J64" s="1" t="s">
        <v>272</v>
      </c>
    </row>
    <row r="65" spans="1:10" x14ac:dyDescent="0.35">
      <c r="A65" s="94"/>
      <c r="B65" s="38" t="s">
        <v>271</v>
      </c>
      <c r="C65" s="39"/>
      <c r="D65" s="39" t="s">
        <v>255</v>
      </c>
      <c r="E65" s="40" t="s">
        <v>198</v>
      </c>
      <c r="F65" s="58">
        <v>1</v>
      </c>
      <c r="G65" s="1"/>
      <c r="H65" s="1">
        <v>3170000</v>
      </c>
      <c r="I65" s="37">
        <f t="shared" si="0"/>
        <v>3170000</v>
      </c>
      <c r="J65" s="1" t="s">
        <v>273</v>
      </c>
    </row>
    <row r="66" spans="1:10" x14ac:dyDescent="0.35">
      <c r="A66" s="94"/>
      <c r="B66" s="38" t="s">
        <v>254</v>
      </c>
      <c r="C66" s="39"/>
      <c r="D66" s="39" t="s">
        <v>255</v>
      </c>
      <c r="E66" s="40" t="s">
        <v>198</v>
      </c>
      <c r="F66" s="58">
        <v>1</v>
      </c>
      <c r="G66" s="1"/>
      <c r="H66" s="56">
        <v>486000</v>
      </c>
      <c r="I66" s="37">
        <f t="shared" si="0"/>
        <v>486000</v>
      </c>
      <c r="J66" s="1" t="s">
        <v>274</v>
      </c>
    </row>
    <row r="67" spans="1:10" x14ac:dyDescent="0.35">
      <c r="A67" s="94"/>
      <c r="B67" s="38" t="s">
        <v>254</v>
      </c>
      <c r="C67" s="39"/>
      <c r="D67" s="39" t="s">
        <v>255</v>
      </c>
      <c r="E67" s="40" t="s">
        <v>198</v>
      </c>
      <c r="F67" s="58">
        <v>1</v>
      </c>
      <c r="G67" s="1"/>
      <c r="H67" s="56">
        <v>486000</v>
      </c>
      <c r="I67" s="37">
        <f t="shared" si="0"/>
        <v>486000</v>
      </c>
      <c r="J67" s="1" t="s">
        <v>274</v>
      </c>
    </row>
    <row r="68" spans="1:10" x14ac:dyDescent="0.35">
      <c r="A68" s="94"/>
      <c r="B68" s="38" t="s">
        <v>275</v>
      </c>
      <c r="C68" s="39"/>
      <c r="D68" s="39" t="s">
        <v>255</v>
      </c>
      <c r="E68" s="40" t="s">
        <v>198</v>
      </c>
      <c r="F68" s="58">
        <v>1</v>
      </c>
      <c r="G68" s="1"/>
      <c r="H68" s="56">
        <v>560000</v>
      </c>
      <c r="I68" s="37">
        <f t="shared" si="0"/>
        <v>560000</v>
      </c>
      <c r="J68" s="1" t="s">
        <v>252</v>
      </c>
    </row>
    <row r="69" spans="1:10" x14ac:dyDescent="0.35">
      <c r="A69" s="94"/>
      <c r="B69" s="38" t="s">
        <v>254</v>
      </c>
      <c r="C69" s="39"/>
      <c r="D69" s="39" t="s">
        <v>255</v>
      </c>
      <c r="E69" s="40" t="s">
        <v>198</v>
      </c>
      <c r="F69" s="58">
        <v>1</v>
      </c>
      <c r="G69" s="1"/>
      <c r="H69" s="56">
        <v>500000</v>
      </c>
      <c r="I69" s="37">
        <f t="shared" si="0"/>
        <v>500000</v>
      </c>
      <c r="J69" s="1" t="s">
        <v>276</v>
      </c>
    </row>
    <row r="70" spans="1:10" x14ac:dyDescent="0.35">
      <c r="A70" s="94"/>
      <c r="B70" s="38" t="s">
        <v>254</v>
      </c>
      <c r="C70" s="39"/>
      <c r="D70" s="39" t="s">
        <v>255</v>
      </c>
      <c r="E70" s="40" t="s">
        <v>198</v>
      </c>
      <c r="F70" s="58">
        <v>1</v>
      </c>
      <c r="G70" s="1"/>
      <c r="H70" s="56">
        <v>500000</v>
      </c>
      <c r="I70" s="37">
        <f t="shared" ref="I70:I133" si="2">F70*H70</f>
        <v>500000</v>
      </c>
      <c r="J70" s="1" t="s">
        <v>276</v>
      </c>
    </row>
    <row r="71" spans="1:10" x14ac:dyDescent="0.35">
      <c r="A71" s="94"/>
      <c r="B71" s="38" t="s">
        <v>254</v>
      </c>
      <c r="C71" s="39"/>
      <c r="D71" s="39" t="s">
        <v>255</v>
      </c>
      <c r="E71" s="40" t="s">
        <v>198</v>
      </c>
      <c r="F71" s="58">
        <v>1</v>
      </c>
      <c r="G71" s="1"/>
      <c r="H71" s="56">
        <v>500000</v>
      </c>
      <c r="I71" s="37">
        <f t="shared" si="2"/>
        <v>500000</v>
      </c>
      <c r="J71" s="1" t="s">
        <v>277</v>
      </c>
    </row>
    <row r="72" spans="1:10" x14ac:dyDescent="0.35">
      <c r="A72" s="94"/>
      <c r="B72" s="38" t="s">
        <v>278</v>
      </c>
      <c r="C72" s="39"/>
      <c r="D72" s="39" t="s">
        <v>255</v>
      </c>
      <c r="E72" s="40" t="s">
        <v>198</v>
      </c>
      <c r="F72" s="58">
        <v>1</v>
      </c>
      <c r="G72" s="1"/>
      <c r="H72" s="1">
        <v>670000</v>
      </c>
      <c r="I72" s="37">
        <f>F72*H72</f>
        <v>670000</v>
      </c>
      <c r="J72" s="1" t="s">
        <v>279</v>
      </c>
    </row>
    <row r="73" spans="1:10" x14ac:dyDescent="0.35">
      <c r="A73" s="94"/>
      <c r="B73" s="38" t="s">
        <v>278</v>
      </c>
      <c r="C73" s="39"/>
      <c r="D73" s="39" t="s">
        <v>255</v>
      </c>
      <c r="E73" s="40" t="s">
        <v>198</v>
      </c>
      <c r="F73" s="58">
        <v>1</v>
      </c>
      <c r="G73" s="1"/>
      <c r="H73" s="1">
        <v>670000</v>
      </c>
      <c r="I73" s="37">
        <f t="shared" si="2"/>
        <v>670000</v>
      </c>
      <c r="J73" s="1" t="s">
        <v>280</v>
      </c>
    </row>
    <row r="74" spans="1:10" x14ac:dyDescent="0.35">
      <c r="A74" s="94"/>
      <c r="B74" s="45" t="s">
        <v>219</v>
      </c>
      <c r="C74" s="46"/>
      <c r="D74" s="46" t="s">
        <v>218</v>
      </c>
      <c r="E74" s="46" t="s">
        <v>198</v>
      </c>
      <c r="F74" s="48">
        <v>3</v>
      </c>
      <c r="G74" s="61"/>
      <c r="H74" s="1"/>
      <c r="I74" s="37">
        <f t="shared" si="2"/>
        <v>0</v>
      </c>
      <c r="J74" s="1"/>
    </row>
    <row r="75" spans="1:10" x14ac:dyDescent="0.35">
      <c r="A75" s="94"/>
      <c r="B75" s="45" t="s">
        <v>220</v>
      </c>
      <c r="C75" s="46"/>
      <c r="D75" s="46" t="s">
        <v>218</v>
      </c>
      <c r="E75" s="46" t="s">
        <v>198</v>
      </c>
      <c r="F75" s="48">
        <v>3</v>
      </c>
      <c r="G75" s="61"/>
      <c r="H75" s="1"/>
      <c r="I75" s="37">
        <f t="shared" si="2"/>
        <v>0</v>
      </c>
      <c r="J75" s="1"/>
    </row>
    <row r="76" spans="1:10" x14ac:dyDescent="0.35">
      <c r="A76" s="94"/>
      <c r="B76" s="49" t="s">
        <v>257</v>
      </c>
      <c r="C76" s="34"/>
      <c r="D76" s="35" t="s">
        <v>258</v>
      </c>
      <c r="E76" s="35" t="s">
        <v>224</v>
      </c>
      <c r="F76" s="36">
        <v>1</v>
      </c>
      <c r="G76" s="61"/>
      <c r="H76" s="1"/>
      <c r="I76" s="37">
        <f t="shared" si="2"/>
        <v>0</v>
      </c>
      <c r="J76" s="1"/>
    </row>
    <row r="77" spans="1:10" x14ac:dyDescent="0.35">
      <c r="A77" s="94"/>
      <c r="B77" s="54" t="s">
        <v>236</v>
      </c>
      <c r="C77" s="35"/>
      <c r="D77" s="35" t="s">
        <v>237</v>
      </c>
      <c r="E77" s="35" t="s">
        <v>238</v>
      </c>
      <c r="F77" s="36">
        <v>1</v>
      </c>
      <c r="G77" s="61"/>
      <c r="H77" s="1"/>
      <c r="I77" s="37">
        <f t="shared" si="2"/>
        <v>0</v>
      </c>
      <c r="J77" s="1"/>
    </row>
    <row r="78" spans="1:10" x14ac:dyDescent="0.35">
      <c r="A78" s="95"/>
      <c r="B78" s="54" t="s">
        <v>239</v>
      </c>
      <c r="C78" s="35"/>
      <c r="D78" s="35" t="s">
        <v>240</v>
      </c>
      <c r="E78" s="35" t="s">
        <v>238</v>
      </c>
      <c r="F78" s="36">
        <v>1</v>
      </c>
      <c r="G78" s="61"/>
      <c r="H78" s="1">
        <v>1500000</v>
      </c>
      <c r="I78" s="37">
        <f t="shared" si="2"/>
        <v>1500000</v>
      </c>
      <c r="J78" s="1"/>
    </row>
    <row r="79" spans="1:10" x14ac:dyDescent="0.35">
      <c r="A79" s="88">
        <v>5</v>
      </c>
      <c r="B79" s="30" t="s">
        <v>281</v>
      </c>
      <c r="C79" s="30" t="s">
        <v>267</v>
      </c>
      <c r="D79" s="30" t="s">
        <v>240</v>
      </c>
      <c r="E79" s="30" t="s">
        <v>195</v>
      </c>
      <c r="F79" s="30">
        <v>1</v>
      </c>
      <c r="G79" s="30"/>
      <c r="H79" s="30"/>
      <c r="I79" s="37">
        <f t="shared" si="2"/>
        <v>0</v>
      </c>
      <c r="J79" s="30"/>
    </row>
    <row r="80" spans="1:10" ht="77.5" x14ac:dyDescent="0.35">
      <c r="A80" s="89"/>
      <c r="B80" s="33" t="s">
        <v>268</v>
      </c>
      <c r="C80" s="34"/>
      <c r="D80" s="35" t="s">
        <v>197</v>
      </c>
      <c r="E80" s="35" t="s">
        <v>198</v>
      </c>
      <c r="F80" s="36">
        <v>1</v>
      </c>
      <c r="G80" s="1"/>
      <c r="H80" s="1">
        <v>7000000</v>
      </c>
      <c r="I80" s="37">
        <f t="shared" si="2"/>
        <v>7000000</v>
      </c>
      <c r="J80" s="1" t="s">
        <v>199</v>
      </c>
    </row>
    <row r="81" spans="1:10" x14ac:dyDescent="0.35">
      <c r="A81" s="89"/>
      <c r="B81" s="38" t="s">
        <v>282</v>
      </c>
      <c r="C81" s="39"/>
      <c r="D81" s="39" t="s">
        <v>255</v>
      </c>
      <c r="E81" s="40" t="s">
        <v>198</v>
      </c>
      <c r="F81" s="58">
        <v>1</v>
      </c>
      <c r="G81" s="1">
        <v>820</v>
      </c>
      <c r="H81" s="1">
        <v>7640000</v>
      </c>
      <c r="I81" s="37">
        <f t="shared" si="2"/>
        <v>7640000</v>
      </c>
      <c r="J81" s="1" t="s">
        <v>270</v>
      </c>
    </row>
    <row r="82" spans="1:10" x14ac:dyDescent="0.35">
      <c r="A82" s="89"/>
      <c r="B82" s="38" t="s">
        <v>271</v>
      </c>
      <c r="C82" s="39"/>
      <c r="D82" s="39" t="s">
        <v>255</v>
      </c>
      <c r="E82" s="40" t="s">
        <v>198</v>
      </c>
      <c r="F82" s="58">
        <v>1</v>
      </c>
      <c r="G82" s="1"/>
      <c r="H82" s="1">
        <v>3170000</v>
      </c>
      <c r="I82" s="37">
        <f t="shared" si="2"/>
        <v>3170000</v>
      </c>
      <c r="J82" s="1" t="s">
        <v>283</v>
      </c>
    </row>
    <row r="83" spans="1:10" x14ac:dyDescent="0.35">
      <c r="A83" s="89"/>
      <c r="B83" s="38" t="s">
        <v>284</v>
      </c>
      <c r="C83" s="39"/>
      <c r="D83" s="39" t="s">
        <v>255</v>
      </c>
      <c r="E83" s="40" t="s">
        <v>198</v>
      </c>
      <c r="F83" s="58">
        <v>1</v>
      </c>
      <c r="G83" s="1"/>
      <c r="H83" s="1">
        <v>3170000</v>
      </c>
      <c r="I83" s="37">
        <f>F83*H83</f>
        <v>3170000</v>
      </c>
      <c r="J83" s="1" t="s">
        <v>285</v>
      </c>
    </row>
    <row r="84" spans="1:10" x14ac:dyDescent="0.35">
      <c r="A84" s="89"/>
      <c r="B84" s="38" t="s">
        <v>271</v>
      </c>
      <c r="C84" s="39"/>
      <c r="D84" s="39" t="s">
        <v>255</v>
      </c>
      <c r="E84" s="40" t="s">
        <v>198</v>
      </c>
      <c r="F84" s="58">
        <v>1</v>
      </c>
      <c r="G84" s="1"/>
      <c r="H84" s="1">
        <v>3170000</v>
      </c>
      <c r="I84" s="37">
        <f>F84*H84</f>
        <v>3170000</v>
      </c>
      <c r="J84" s="1" t="s">
        <v>286</v>
      </c>
    </row>
    <row r="85" spans="1:10" x14ac:dyDescent="0.35">
      <c r="A85" s="89"/>
      <c r="B85" s="38" t="s">
        <v>254</v>
      </c>
      <c r="C85" s="39"/>
      <c r="D85" s="39" t="s">
        <v>255</v>
      </c>
      <c r="E85" s="40" t="s">
        <v>198</v>
      </c>
      <c r="F85" s="58">
        <v>1</v>
      </c>
      <c r="G85" s="1"/>
      <c r="H85" s="56">
        <v>500000</v>
      </c>
      <c r="I85" s="37">
        <f t="shared" si="2"/>
        <v>500000</v>
      </c>
      <c r="J85" s="1" t="s">
        <v>274</v>
      </c>
    </row>
    <row r="86" spans="1:10" x14ac:dyDescent="0.35">
      <c r="A86" s="89"/>
      <c r="B86" s="38" t="s">
        <v>254</v>
      </c>
      <c r="C86" s="39"/>
      <c r="D86" s="39" t="s">
        <v>255</v>
      </c>
      <c r="E86" s="40" t="s">
        <v>198</v>
      </c>
      <c r="F86" s="58">
        <v>1</v>
      </c>
      <c r="G86" s="1"/>
      <c r="H86" s="56">
        <v>500000</v>
      </c>
      <c r="I86" s="37">
        <f t="shared" si="2"/>
        <v>500000</v>
      </c>
      <c r="J86" s="1" t="s">
        <v>274</v>
      </c>
    </row>
    <row r="87" spans="1:10" x14ac:dyDescent="0.35">
      <c r="A87" s="89"/>
      <c r="B87" s="38" t="s">
        <v>254</v>
      </c>
      <c r="C87" s="39"/>
      <c r="D87" s="39" t="s">
        <v>255</v>
      </c>
      <c r="E87" s="40" t="s">
        <v>198</v>
      </c>
      <c r="F87" s="58">
        <v>1</v>
      </c>
      <c r="G87" s="1"/>
      <c r="H87" s="56">
        <v>500000</v>
      </c>
      <c r="I87" s="37">
        <f t="shared" si="2"/>
        <v>500000</v>
      </c>
      <c r="J87" s="1" t="s">
        <v>274</v>
      </c>
    </row>
    <row r="88" spans="1:10" x14ac:dyDescent="0.35">
      <c r="A88" s="89"/>
      <c r="B88" s="38" t="s">
        <v>287</v>
      </c>
      <c r="C88" s="39"/>
      <c r="D88" s="39" t="s">
        <v>255</v>
      </c>
      <c r="E88" s="40" t="s">
        <v>198</v>
      </c>
      <c r="F88" s="58">
        <v>1</v>
      </c>
      <c r="G88" s="1"/>
      <c r="H88" s="56">
        <v>500000</v>
      </c>
      <c r="I88" s="37">
        <f t="shared" si="2"/>
        <v>500000</v>
      </c>
      <c r="J88" s="1" t="s">
        <v>288</v>
      </c>
    </row>
    <row r="89" spans="1:10" x14ac:dyDescent="0.35">
      <c r="A89" s="89"/>
      <c r="B89" s="38" t="s">
        <v>278</v>
      </c>
      <c r="C89" s="39"/>
      <c r="D89" s="39" t="s">
        <v>255</v>
      </c>
      <c r="E89" s="40" t="s">
        <v>198</v>
      </c>
      <c r="F89" s="58">
        <v>1</v>
      </c>
      <c r="G89" s="1"/>
      <c r="H89" s="56">
        <v>670000</v>
      </c>
      <c r="I89" s="37">
        <f t="shared" si="2"/>
        <v>670000</v>
      </c>
      <c r="J89" s="1" t="s">
        <v>289</v>
      </c>
    </row>
    <row r="90" spans="1:10" x14ac:dyDescent="0.35">
      <c r="A90" s="89"/>
      <c r="B90" s="38" t="s">
        <v>275</v>
      </c>
      <c r="C90" s="39"/>
      <c r="D90" s="39" t="s">
        <v>255</v>
      </c>
      <c r="E90" s="40" t="s">
        <v>198</v>
      </c>
      <c r="F90" s="58">
        <v>1</v>
      </c>
      <c r="G90" s="1"/>
      <c r="H90" s="56">
        <v>560000</v>
      </c>
      <c r="I90" s="37">
        <f t="shared" si="2"/>
        <v>560000</v>
      </c>
      <c r="J90" s="1" t="s">
        <v>252</v>
      </c>
    </row>
    <row r="91" spans="1:10" x14ac:dyDescent="0.35">
      <c r="A91" s="89"/>
      <c r="B91" s="45" t="s">
        <v>219</v>
      </c>
      <c r="C91" s="46"/>
      <c r="D91" s="46" t="s">
        <v>218</v>
      </c>
      <c r="E91" s="46" t="s">
        <v>198</v>
      </c>
      <c r="F91" s="48">
        <v>3</v>
      </c>
      <c r="G91" s="1"/>
      <c r="H91" s="1"/>
      <c r="I91" s="37">
        <f t="shared" si="2"/>
        <v>0</v>
      </c>
      <c r="J91" s="1"/>
    </row>
    <row r="92" spans="1:10" x14ac:dyDescent="0.35">
      <c r="A92" s="89"/>
      <c r="B92" s="45" t="s">
        <v>220</v>
      </c>
      <c r="C92" s="46"/>
      <c r="D92" s="46" t="s">
        <v>218</v>
      </c>
      <c r="E92" s="46" t="s">
        <v>198</v>
      </c>
      <c r="F92" s="48">
        <v>3</v>
      </c>
      <c r="G92" s="1"/>
      <c r="H92" s="1"/>
      <c r="I92" s="37">
        <f t="shared" si="2"/>
        <v>0</v>
      </c>
      <c r="J92" s="1"/>
    </row>
    <row r="93" spans="1:10" x14ac:dyDescent="0.35">
      <c r="A93" s="89"/>
      <c r="B93" s="49" t="s">
        <v>257</v>
      </c>
      <c r="C93" s="34"/>
      <c r="D93" s="35" t="s">
        <v>258</v>
      </c>
      <c r="E93" s="35" t="s">
        <v>224</v>
      </c>
      <c r="F93" s="36">
        <v>1</v>
      </c>
      <c r="G93" s="1"/>
      <c r="H93" s="1"/>
      <c r="I93" s="37">
        <f t="shared" si="2"/>
        <v>0</v>
      </c>
      <c r="J93" s="1"/>
    </row>
    <row r="94" spans="1:10" x14ac:dyDescent="0.35">
      <c r="A94" s="89"/>
      <c r="B94" s="54" t="s">
        <v>236</v>
      </c>
      <c r="C94" s="35"/>
      <c r="D94" s="35" t="s">
        <v>237</v>
      </c>
      <c r="E94" s="35" t="s">
        <v>238</v>
      </c>
      <c r="F94" s="36">
        <v>1</v>
      </c>
      <c r="G94" s="1"/>
      <c r="H94" s="1"/>
      <c r="I94" s="37">
        <f t="shared" si="2"/>
        <v>0</v>
      </c>
      <c r="J94" s="1"/>
    </row>
    <row r="95" spans="1:10" x14ac:dyDescent="0.35">
      <c r="A95" s="90"/>
      <c r="B95" s="54" t="s">
        <v>239</v>
      </c>
      <c r="C95" s="35"/>
      <c r="D95" s="35" t="s">
        <v>240</v>
      </c>
      <c r="E95" s="35" t="s">
        <v>238</v>
      </c>
      <c r="F95" s="36">
        <v>1</v>
      </c>
      <c r="G95" s="1"/>
      <c r="H95" s="1">
        <v>1500000</v>
      </c>
      <c r="I95" s="37">
        <f t="shared" si="2"/>
        <v>1500000</v>
      </c>
      <c r="J95" s="1"/>
    </row>
    <row r="96" spans="1:10" x14ac:dyDescent="0.35">
      <c r="A96" s="88">
        <v>6</v>
      </c>
      <c r="B96" s="30" t="s">
        <v>290</v>
      </c>
      <c r="C96" s="30" t="s">
        <v>267</v>
      </c>
      <c r="D96" s="30" t="s">
        <v>240</v>
      </c>
      <c r="E96" s="30" t="s">
        <v>195</v>
      </c>
      <c r="F96" s="30">
        <v>1</v>
      </c>
      <c r="G96" s="30"/>
      <c r="H96" s="30"/>
      <c r="I96" s="37">
        <f t="shared" si="2"/>
        <v>0</v>
      </c>
      <c r="J96" s="30"/>
    </row>
    <row r="97" spans="1:10" ht="77.5" x14ac:dyDescent="0.35">
      <c r="A97" s="89"/>
      <c r="B97" s="33" t="s">
        <v>291</v>
      </c>
      <c r="C97" s="34"/>
      <c r="D97" s="35" t="s">
        <v>197</v>
      </c>
      <c r="E97" s="35" t="s">
        <v>198</v>
      </c>
      <c r="F97" s="36">
        <v>1</v>
      </c>
      <c r="G97" s="1"/>
      <c r="H97" s="1">
        <v>7000000</v>
      </c>
      <c r="I97" s="37">
        <f t="shared" si="2"/>
        <v>7000000</v>
      </c>
      <c r="J97" s="1" t="s">
        <v>199</v>
      </c>
    </row>
    <row r="98" spans="1:10" x14ac:dyDescent="0.35">
      <c r="A98" s="89"/>
      <c r="B98" s="38" t="s">
        <v>282</v>
      </c>
      <c r="C98" s="39"/>
      <c r="D98" s="39" t="s">
        <v>255</v>
      </c>
      <c r="E98" s="40" t="s">
        <v>198</v>
      </c>
      <c r="F98" s="58">
        <v>1</v>
      </c>
      <c r="G98" s="1">
        <v>430</v>
      </c>
      <c r="H98" s="1">
        <v>6070000</v>
      </c>
      <c r="I98" s="37">
        <f t="shared" si="2"/>
        <v>6070000</v>
      </c>
      <c r="J98" s="1" t="s">
        <v>292</v>
      </c>
    </row>
    <row r="99" spans="1:10" x14ac:dyDescent="0.35">
      <c r="A99" s="89"/>
      <c r="B99" s="38" t="s">
        <v>271</v>
      </c>
      <c r="C99" s="39"/>
      <c r="D99" s="39" t="s">
        <v>255</v>
      </c>
      <c r="E99" s="40" t="s">
        <v>198</v>
      </c>
      <c r="F99" s="58">
        <v>1</v>
      </c>
      <c r="G99" s="1"/>
      <c r="H99" s="1">
        <v>3170000</v>
      </c>
      <c r="I99" s="37">
        <f t="shared" si="2"/>
        <v>3170000</v>
      </c>
      <c r="J99" s="1" t="s">
        <v>293</v>
      </c>
    </row>
    <row r="100" spans="1:10" x14ac:dyDescent="0.35">
      <c r="A100" s="89"/>
      <c r="B100" s="38" t="s">
        <v>284</v>
      </c>
      <c r="C100" s="39"/>
      <c r="D100" s="39" t="s">
        <v>255</v>
      </c>
      <c r="E100" s="40" t="s">
        <v>198</v>
      </c>
      <c r="F100" s="58">
        <v>1</v>
      </c>
      <c r="G100" s="1"/>
      <c r="H100" s="1">
        <v>3170000</v>
      </c>
      <c r="I100" s="37">
        <f>F100*H84</f>
        <v>3170000</v>
      </c>
      <c r="J100" s="1" t="s">
        <v>294</v>
      </c>
    </row>
    <row r="101" spans="1:10" x14ac:dyDescent="0.35">
      <c r="A101" s="89"/>
      <c r="B101" s="38" t="s">
        <v>295</v>
      </c>
      <c r="C101" s="39"/>
      <c r="D101" s="39" t="s">
        <v>255</v>
      </c>
      <c r="E101" s="40" t="s">
        <v>198</v>
      </c>
      <c r="F101" s="58">
        <v>1</v>
      </c>
      <c r="G101" s="1"/>
      <c r="H101" s="56">
        <v>670000</v>
      </c>
      <c r="I101" s="37">
        <f t="shared" si="2"/>
        <v>670000</v>
      </c>
      <c r="J101" s="1" t="s">
        <v>296</v>
      </c>
    </row>
    <row r="102" spans="1:10" x14ac:dyDescent="0.35">
      <c r="A102" s="89"/>
      <c r="B102" s="38" t="s">
        <v>254</v>
      </c>
      <c r="C102" s="39"/>
      <c r="D102" s="39" t="s">
        <v>255</v>
      </c>
      <c r="E102" s="40" t="s">
        <v>198</v>
      </c>
      <c r="F102" s="58">
        <v>1</v>
      </c>
      <c r="G102" s="1"/>
      <c r="H102" s="56">
        <v>500000</v>
      </c>
      <c r="I102" s="37">
        <f t="shared" si="2"/>
        <v>500000</v>
      </c>
      <c r="J102" s="1" t="s">
        <v>297</v>
      </c>
    </row>
    <row r="103" spans="1:10" x14ac:dyDescent="0.35">
      <c r="A103" s="89"/>
      <c r="B103" s="38" t="s">
        <v>254</v>
      </c>
      <c r="C103" s="39"/>
      <c r="D103" s="39" t="s">
        <v>255</v>
      </c>
      <c r="E103" s="40" t="s">
        <v>198</v>
      </c>
      <c r="F103" s="58">
        <v>1</v>
      </c>
      <c r="G103" s="1"/>
      <c r="H103" s="56">
        <v>500000</v>
      </c>
      <c r="I103" s="37">
        <f t="shared" si="2"/>
        <v>500000</v>
      </c>
      <c r="J103" s="1" t="s">
        <v>297</v>
      </c>
    </row>
    <row r="104" spans="1:10" x14ac:dyDescent="0.35">
      <c r="A104" s="89"/>
      <c r="B104" s="38" t="s">
        <v>275</v>
      </c>
      <c r="C104" s="39"/>
      <c r="D104" s="39" t="s">
        <v>255</v>
      </c>
      <c r="E104" s="40" t="s">
        <v>198</v>
      </c>
      <c r="F104" s="58">
        <v>1</v>
      </c>
      <c r="G104" s="1"/>
      <c r="H104" s="56">
        <v>500000</v>
      </c>
      <c r="I104" s="37">
        <f t="shared" si="2"/>
        <v>500000</v>
      </c>
      <c r="J104" s="1" t="s">
        <v>298</v>
      </c>
    </row>
    <row r="105" spans="1:10" x14ac:dyDescent="0.35">
      <c r="A105" s="89"/>
      <c r="B105" s="38" t="s">
        <v>287</v>
      </c>
      <c r="C105" s="39"/>
      <c r="D105" s="39" t="s">
        <v>255</v>
      </c>
      <c r="E105" s="40" t="s">
        <v>198</v>
      </c>
      <c r="F105" s="58">
        <v>1</v>
      </c>
      <c r="G105" s="1"/>
      <c r="H105" s="56">
        <v>560000</v>
      </c>
      <c r="I105" s="37">
        <f t="shared" si="2"/>
        <v>560000</v>
      </c>
      <c r="J105" s="1" t="s">
        <v>299</v>
      </c>
    </row>
    <row r="106" spans="1:10" x14ac:dyDescent="0.35">
      <c r="A106" s="89"/>
      <c r="B106" s="38" t="s">
        <v>278</v>
      </c>
      <c r="C106" s="39"/>
      <c r="D106" s="39" t="s">
        <v>255</v>
      </c>
      <c r="E106" s="40" t="s">
        <v>198</v>
      </c>
      <c r="F106" s="58">
        <v>1</v>
      </c>
      <c r="G106" s="1"/>
      <c r="H106" s="1">
        <v>670000</v>
      </c>
      <c r="I106" s="37">
        <f t="shared" si="2"/>
        <v>670000</v>
      </c>
      <c r="J106" s="1" t="s">
        <v>300</v>
      </c>
    </row>
    <row r="107" spans="1:10" x14ac:dyDescent="0.35">
      <c r="A107" s="89"/>
      <c r="B107" s="38" t="s">
        <v>278</v>
      </c>
      <c r="C107" s="39"/>
      <c r="D107" s="39" t="s">
        <v>255</v>
      </c>
      <c r="E107" s="40" t="s">
        <v>198</v>
      </c>
      <c r="F107" s="58">
        <v>1</v>
      </c>
      <c r="G107" s="1"/>
      <c r="H107" s="1">
        <v>670000</v>
      </c>
      <c r="I107" s="37">
        <f t="shared" si="2"/>
        <v>670000</v>
      </c>
      <c r="J107" s="1" t="s">
        <v>301</v>
      </c>
    </row>
    <row r="108" spans="1:10" x14ac:dyDescent="0.35">
      <c r="A108" s="89"/>
      <c r="B108" s="38" t="s">
        <v>275</v>
      </c>
      <c r="C108" s="39"/>
      <c r="D108" s="39" t="s">
        <v>255</v>
      </c>
      <c r="E108" s="40" t="s">
        <v>198</v>
      </c>
      <c r="F108" s="58">
        <v>1</v>
      </c>
      <c r="G108" s="1"/>
      <c r="H108" s="56">
        <v>560000</v>
      </c>
      <c r="I108" s="37">
        <f t="shared" si="2"/>
        <v>560000</v>
      </c>
      <c r="J108" s="1" t="s">
        <v>252</v>
      </c>
    </row>
    <row r="109" spans="1:10" x14ac:dyDescent="0.35">
      <c r="A109" s="89"/>
      <c r="B109" s="45" t="s">
        <v>219</v>
      </c>
      <c r="C109" s="46"/>
      <c r="D109" s="46" t="s">
        <v>218</v>
      </c>
      <c r="E109" s="46" t="s">
        <v>198</v>
      </c>
      <c r="F109" s="48">
        <v>3</v>
      </c>
      <c r="G109" s="1"/>
      <c r="H109" s="1"/>
      <c r="I109" s="37">
        <f t="shared" si="2"/>
        <v>0</v>
      </c>
      <c r="J109" s="1"/>
    </row>
    <row r="110" spans="1:10" x14ac:dyDescent="0.35">
      <c r="A110" s="89"/>
      <c r="B110" s="45" t="s">
        <v>220</v>
      </c>
      <c r="C110" s="46"/>
      <c r="D110" s="46" t="s">
        <v>218</v>
      </c>
      <c r="E110" s="46" t="s">
        <v>198</v>
      </c>
      <c r="F110" s="48">
        <v>3</v>
      </c>
      <c r="G110" s="1"/>
      <c r="H110" s="1"/>
      <c r="I110" s="37">
        <f t="shared" si="2"/>
        <v>0</v>
      </c>
      <c r="J110" s="1"/>
    </row>
    <row r="111" spans="1:10" x14ac:dyDescent="0.35">
      <c r="A111" s="89"/>
      <c r="B111" s="49" t="s">
        <v>257</v>
      </c>
      <c r="C111" s="34"/>
      <c r="D111" s="35" t="s">
        <v>258</v>
      </c>
      <c r="E111" s="35" t="s">
        <v>224</v>
      </c>
      <c r="F111" s="36">
        <v>1</v>
      </c>
      <c r="G111" s="1"/>
      <c r="H111" s="1"/>
      <c r="I111" s="37">
        <f t="shared" si="2"/>
        <v>0</v>
      </c>
      <c r="J111" s="1"/>
    </row>
    <row r="112" spans="1:10" x14ac:dyDescent="0.35">
      <c r="A112" s="89"/>
      <c r="B112" s="54" t="s">
        <v>236</v>
      </c>
      <c r="C112" s="35"/>
      <c r="D112" s="35" t="s">
        <v>237</v>
      </c>
      <c r="E112" s="35" t="s">
        <v>238</v>
      </c>
      <c r="F112" s="36">
        <v>1</v>
      </c>
      <c r="G112" s="1"/>
      <c r="H112" s="1"/>
      <c r="I112" s="37">
        <f t="shared" si="2"/>
        <v>0</v>
      </c>
      <c r="J112" s="1"/>
    </row>
    <row r="113" spans="1:10" x14ac:dyDescent="0.35">
      <c r="A113" s="90"/>
      <c r="B113" s="54" t="s">
        <v>239</v>
      </c>
      <c r="C113" s="35"/>
      <c r="D113" s="35" t="s">
        <v>240</v>
      </c>
      <c r="E113" s="35" t="s">
        <v>238</v>
      </c>
      <c r="F113" s="36">
        <v>1</v>
      </c>
      <c r="G113" s="1"/>
      <c r="H113" s="1">
        <v>1500000</v>
      </c>
      <c r="I113" s="37">
        <f t="shared" si="2"/>
        <v>1500000</v>
      </c>
      <c r="J113" s="1"/>
    </row>
    <row r="114" spans="1:10" x14ac:dyDescent="0.35">
      <c r="A114" s="88">
        <v>7</v>
      </c>
      <c r="B114" s="30" t="s">
        <v>302</v>
      </c>
      <c r="C114" s="30" t="s">
        <v>303</v>
      </c>
      <c r="D114" s="30" t="s">
        <v>240</v>
      </c>
      <c r="E114" s="30" t="s">
        <v>195</v>
      </c>
      <c r="F114" s="30">
        <v>1</v>
      </c>
      <c r="G114" s="30"/>
      <c r="H114" s="30"/>
      <c r="I114" s="37">
        <f t="shared" si="2"/>
        <v>0</v>
      </c>
      <c r="J114" s="30"/>
    </row>
    <row r="115" spans="1:10" ht="77.5" x14ac:dyDescent="0.35">
      <c r="A115" s="89"/>
      <c r="B115" s="33" t="s">
        <v>304</v>
      </c>
      <c r="C115" s="34"/>
      <c r="D115" s="35" t="s">
        <v>197</v>
      </c>
      <c r="E115" s="35" t="s">
        <v>198</v>
      </c>
      <c r="F115" s="36">
        <v>1</v>
      </c>
      <c r="G115" s="1"/>
      <c r="H115" s="56">
        <v>5000000</v>
      </c>
      <c r="I115" s="37">
        <f t="shared" si="2"/>
        <v>5000000</v>
      </c>
      <c r="J115" s="1" t="s">
        <v>199</v>
      </c>
    </row>
    <row r="116" spans="1:10" x14ac:dyDescent="0.35">
      <c r="A116" s="89"/>
      <c r="B116" s="38" t="s">
        <v>260</v>
      </c>
      <c r="C116" s="39"/>
      <c r="D116" s="39" t="s">
        <v>255</v>
      </c>
      <c r="E116" s="40" t="s">
        <v>198</v>
      </c>
      <c r="F116" s="41">
        <v>1</v>
      </c>
      <c r="G116" s="1"/>
      <c r="H116" s="1">
        <v>3170000</v>
      </c>
      <c r="I116" s="37">
        <f t="shared" si="2"/>
        <v>3170000</v>
      </c>
      <c r="J116" s="1" t="s">
        <v>292</v>
      </c>
    </row>
    <row r="117" spans="1:10" x14ac:dyDescent="0.35">
      <c r="A117" s="89"/>
      <c r="B117" s="38" t="s">
        <v>287</v>
      </c>
      <c r="C117" s="39"/>
      <c r="D117" s="39" t="s">
        <v>255</v>
      </c>
      <c r="E117" s="40" t="s">
        <v>198</v>
      </c>
      <c r="F117" s="58">
        <v>1</v>
      </c>
      <c r="G117" s="1"/>
      <c r="H117" s="56">
        <v>560000</v>
      </c>
      <c r="I117" s="37">
        <f t="shared" si="2"/>
        <v>560000</v>
      </c>
      <c r="J117" s="1" t="s">
        <v>305</v>
      </c>
    </row>
    <row r="118" spans="1:10" x14ac:dyDescent="0.35">
      <c r="A118" s="89"/>
      <c r="B118" s="38" t="s">
        <v>350</v>
      </c>
      <c r="C118" s="39"/>
      <c r="D118" s="39" t="s">
        <v>255</v>
      </c>
      <c r="E118" s="40" t="s">
        <v>198</v>
      </c>
      <c r="F118" s="58">
        <v>1</v>
      </c>
      <c r="G118" s="1"/>
      <c r="H118" s="56">
        <v>670000</v>
      </c>
      <c r="I118" s="37">
        <f t="shared" si="2"/>
        <v>670000</v>
      </c>
      <c r="J118" s="1" t="s">
        <v>306</v>
      </c>
    </row>
    <row r="119" spans="1:10" x14ac:dyDescent="0.35">
      <c r="A119" s="89"/>
      <c r="B119" s="38" t="s">
        <v>350</v>
      </c>
      <c r="C119" s="39"/>
      <c r="D119" s="39" t="s">
        <v>255</v>
      </c>
      <c r="E119" s="40" t="s">
        <v>198</v>
      </c>
      <c r="F119" s="58">
        <v>1</v>
      </c>
      <c r="G119" s="1"/>
      <c r="H119" s="56">
        <v>670000</v>
      </c>
      <c r="I119" s="37">
        <f t="shared" si="2"/>
        <v>670000</v>
      </c>
      <c r="J119" s="1" t="s">
        <v>307</v>
      </c>
    </row>
    <row r="120" spans="1:10" x14ac:dyDescent="0.35">
      <c r="A120" s="89"/>
      <c r="B120" s="38" t="s">
        <v>350</v>
      </c>
      <c r="C120" s="39"/>
      <c r="D120" s="39" t="s">
        <v>255</v>
      </c>
      <c r="E120" s="40" t="s">
        <v>198</v>
      </c>
      <c r="F120" s="58">
        <v>1</v>
      </c>
      <c r="G120" s="1"/>
      <c r="H120" s="56">
        <v>670000</v>
      </c>
      <c r="I120" s="37">
        <f t="shared" si="2"/>
        <v>670000</v>
      </c>
      <c r="J120" s="1" t="s">
        <v>308</v>
      </c>
    </row>
    <row r="121" spans="1:10" x14ac:dyDescent="0.35">
      <c r="A121" s="89"/>
      <c r="B121" s="38" t="s">
        <v>350</v>
      </c>
      <c r="C121" s="39"/>
      <c r="D121" s="39" t="s">
        <v>255</v>
      </c>
      <c r="E121" s="40" t="s">
        <v>198</v>
      </c>
      <c r="F121" s="58">
        <v>1</v>
      </c>
      <c r="G121" s="1"/>
      <c r="H121" s="56">
        <v>670000</v>
      </c>
      <c r="I121" s="37">
        <f t="shared" si="2"/>
        <v>670000</v>
      </c>
      <c r="J121" s="1" t="s">
        <v>309</v>
      </c>
    </row>
    <row r="122" spans="1:10" x14ac:dyDescent="0.35">
      <c r="A122" s="89"/>
      <c r="B122" s="38" t="s">
        <v>350</v>
      </c>
      <c r="C122" s="39"/>
      <c r="D122" s="39" t="s">
        <v>255</v>
      </c>
      <c r="E122" s="40" t="s">
        <v>198</v>
      </c>
      <c r="F122" s="58">
        <v>1</v>
      </c>
      <c r="G122" s="1"/>
      <c r="H122" s="56">
        <v>670000</v>
      </c>
      <c r="I122" s="37">
        <f t="shared" si="2"/>
        <v>670000</v>
      </c>
      <c r="J122" s="1" t="s">
        <v>310</v>
      </c>
    </row>
    <row r="123" spans="1:10" x14ac:dyDescent="0.35">
      <c r="A123" s="89"/>
      <c r="B123" s="38" t="s">
        <v>275</v>
      </c>
      <c r="C123" s="39"/>
      <c r="D123" s="39" t="s">
        <v>255</v>
      </c>
      <c r="E123" s="40" t="s">
        <v>198</v>
      </c>
      <c r="F123" s="58">
        <v>1</v>
      </c>
      <c r="G123" s="1"/>
      <c r="H123" s="56">
        <v>560000</v>
      </c>
      <c r="I123" s="37">
        <f t="shared" si="2"/>
        <v>560000</v>
      </c>
      <c r="J123" s="1" t="s">
        <v>311</v>
      </c>
    </row>
    <row r="124" spans="1:10" x14ac:dyDescent="0.35">
      <c r="A124" s="89"/>
      <c r="B124" s="38" t="s">
        <v>275</v>
      </c>
      <c r="C124" s="39"/>
      <c r="D124" s="39" t="s">
        <v>255</v>
      </c>
      <c r="E124" s="40" t="s">
        <v>198</v>
      </c>
      <c r="F124" s="58">
        <v>1</v>
      </c>
      <c r="G124" s="1"/>
      <c r="H124" s="56">
        <v>560000</v>
      </c>
      <c r="I124" s="37">
        <f t="shared" si="2"/>
        <v>560000</v>
      </c>
      <c r="J124" s="1" t="s">
        <v>252</v>
      </c>
    </row>
    <row r="125" spans="1:10" x14ac:dyDescent="0.35">
      <c r="A125" s="89"/>
      <c r="B125" s="38" t="s">
        <v>254</v>
      </c>
      <c r="C125" s="39"/>
      <c r="D125" s="39" t="s">
        <v>255</v>
      </c>
      <c r="E125" s="40" t="s">
        <v>198</v>
      </c>
      <c r="F125" s="58">
        <v>1</v>
      </c>
      <c r="G125" s="1"/>
      <c r="H125" s="56">
        <v>500000</v>
      </c>
      <c r="I125" s="37">
        <f t="shared" si="2"/>
        <v>500000</v>
      </c>
      <c r="J125" s="11" t="s">
        <v>62</v>
      </c>
    </row>
    <row r="126" spans="1:10" x14ac:dyDescent="0.35">
      <c r="A126" s="89"/>
      <c r="B126" s="38" t="s">
        <v>254</v>
      </c>
      <c r="C126" s="39"/>
      <c r="D126" s="39" t="s">
        <v>255</v>
      </c>
      <c r="E126" s="40" t="s">
        <v>198</v>
      </c>
      <c r="F126" s="58">
        <v>1</v>
      </c>
      <c r="G126" s="1"/>
      <c r="H126" s="56">
        <v>500000</v>
      </c>
      <c r="I126" s="37">
        <f t="shared" si="2"/>
        <v>500000</v>
      </c>
      <c r="J126" s="12" t="s">
        <v>63</v>
      </c>
    </row>
    <row r="127" spans="1:10" x14ac:dyDescent="0.35">
      <c r="A127" s="89"/>
      <c r="B127" s="38" t="s">
        <v>254</v>
      </c>
      <c r="C127" s="39"/>
      <c r="D127" s="39" t="s">
        <v>255</v>
      </c>
      <c r="E127" s="40" t="s">
        <v>198</v>
      </c>
      <c r="F127" s="58">
        <v>1</v>
      </c>
      <c r="G127" s="1"/>
      <c r="H127" s="56">
        <v>500000</v>
      </c>
      <c r="I127" s="37">
        <f t="shared" si="2"/>
        <v>500000</v>
      </c>
      <c r="J127" s="13" t="s">
        <v>65</v>
      </c>
    </row>
    <row r="128" spans="1:10" x14ac:dyDescent="0.35">
      <c r="A128" s="89"/>
      <c r="B128" s="45" t="s">
        <v>219</v>
      </c>
      <c r="C128" s="46"/>
      <c r="D128" s="46" t="s">
        <v>218</v>
      </c>
      <c r="E128" s="46" t="s">
        <v>198</v>
      </c>
      <c r="F128" s="48">
        <v>3</v>
      </c>
      <c r="G128" s="1"/>
      <c r="H128" s="56"/>
      <c r="I128" s="37">
        <f t="shared" si="2"/>
        <v>0</v>
      </c>
      <c r="J128" s="1"/>
    </row>
    <row r="129" spans="1:10" x14ac:dyDescent="0.35">
      <c r="A129" s="89"/>
      <c r="B129" s="45" t="s">
        <v>220</v>
      </c>
      <c r="C129" s="46"/>
      <c r="D129" s="46" t="s">
        <v>218</v>
      </c>
      <c r="E129" s="46" t="s">
        <v>198</v>
      </c>
      <c r="F129" s="48">
        <v>3</v>
      </c>
      <c r="G129" s="1"/>
      <c r="H129" s="56"/>
      <c r="I129" s="37">
        <f t="shared" si="2"/>
        <v>0</v>
      </c>
      <c r="J129" s="1"/>
    </row>
    <row r="130" spans="1:10" x14ac:dyDescent="0.35">
      <c r="A130" s="89"/>
      <c r="B130" s="49" t="s">
        <v>257</v>
      </c>
      <c r="C130" s="34"/>
      <c r="D130" s="35" t="s">
        <v>258</v>
      </c>
      <c r="E130" s="35" t="s">
        <v>224</v>
      </c>
      <c r="F130" s="36">
        <v>1</v>
      </c>
      <c r="G130" s="1"/>
      <c r="H130" s="56"/>
      <c r="I130" s="37">
        <f t="shared" si="2"/>
        <v>0</v>
      </c>
      <c r="J130" s="1"/>
    </row>
    <row r="131" spans="1:10" x14ac:dyDescent="0.35">
      <c r="A131" s="89"/>
      <c r="B131" s="54" t="s">
        <v>236</v>
      </c>
      <c r="C131" s="35"/>
      <c r="D131" s="35" t="s">
        <v>237</v>
      </c>
      <c r="E131" s="35" t="s">
        <v>238</v>
      </c>
      <c r="F131" s="36">
        <v>1</v>
      </c>
      <c r="G131" s="1"/>
      <c r="H131" s="56"/>
      <c r="I131" s="37">
        <f t="shared" si="2"/>
        <v>0</v>
      </c>
      <c r="J131" s="1"/>
    </row>
    <row r="132" spans="1:10" x14ac:dyDescent="0.35">
      <c r="A132" s="90"/>
      <c r="B132" s="54" t="s">
        <v>239</v>
      </c>
      <c r="C132" s="35"/>
      <c r="D132" s="35" t="s">
        <v>240</v>
      </c>
      <c r="E132" s="35" t="s">
        <v>238</v>
      </c>
      <c r="F132" s="36">
        <v>1</v>
      </c>
      <c r="G132" s="1"/>
      <c r="H132" s="56">
        <v>1500000</v>
      </c>
      <c r="I132" s="37">
        <f t="shared" si="2"/>
        <v>1500000</v>
      </c>
      <c r="J132" s="1"/>
    </row>
    <row r="133" spans="1:10" x14ac:dyDescent="0.35">
      <c r="A133" s="88">
        <v>8</v>
      </c>
      <c r="B133" s="62" t="s">
        <v>312</v>
      </c>
      <c r="C133" s="62" t="s">
        <v>313</v>
      </c>
      <c r="D133" s="62" t="s">
        <v>240</v>
      </c>
      <c r="E133" s="62" t="s">
        <v>195</v>
      </c>
      <c r="F133" s="62">
        <v>1</v>
      </c>
      <c r="G133" s="1"/>
      <c r="H133" s="56"/>
      <c r="I133" s="37">
        <f t="shared" si="2"/>
        <v>0</v>
      </c>
      <c r="J133" s="1"/>
    </row>
    <row r="134" spans="1:10" ht="77.5" x14ac:dyDescent="0.35">
      <c r="A134" s="89"/>
      <c r="B134" s="33" t="s">
        <v>304</v>
      </c>
      <c r="C134" s="34"/>
      <c r="D134" s="35" t="s">
        <v>197</v>
      </c>
      <c r="E134" s="35" t="s">
        <v>198</v>
      </c>
      <c r="F134" s="36">
        <v>1</v>
      </c>
      <c r="G134" s="1"/>
      <c r="H134" s="56">
        <v>5000000</v>
      </c>
      <c r="I134" s="37">
        <f t="shared" ref="I134:I198" si="3">F134*H134</f>
        <v>5000000</v>
      </c>
      <c r="J134" s="1" t="s">
        <v>199</v>
      </c>
    </row>
    <row r="135" spans="1:10" x14ac:dyDescent="0.35">
      <c r="A135" s="89"/>
      <c r="B135" s="38" t="s">
        <v>314</v>
      </c>
      <c r="C135" s="55"/>
      <c r="D135" s="39" t="s">
        <v>201</v>
      </c>
      <c r="E135" s="40" t="s">
        <v>198</v>
      </c>
      <c r="F135" s="41">
        <v>1</v>
      </c>
      <c r="G135" s="1">
        <v>255</v>
      </c>
      <c r="H135" s="1">
        <v>3170000</v>
      </c>
      <c r="I135" s="37">
        <f t="shared" si="3"/>
        <v>3170000</v>
      </c>
      <c r="J135" s="1" t="s">
        <v>244</v>
      </c>
    </row>
    <row r="136" spans="1:10" x14ac:dyDescent="0.35">
      <c r="A136" s="89"/>
      <c r="B136" s="38" t="s">
        <v>247</v>
      </c>
      <c r="C136" s="59"/>
      <c r="D136" s="39" t="s">
        <v>201</v>
      </c>
      <c r="E136" s="57" t="s">
        <v>198</v>
      </c>
      <c r="F136" s="58">
        <v>1</v>
      </c>
      <c r="G136" s="1"/>
      <c r="H136" s="56">
        <v>670000</v>
      </c>
      <c r="I136" s="37">
        <f t="shared" si="3"/>
        <v>670000</v>
      </c>
      <c r="J136" s="1" t="s">
        <v>296</v>
      </c>
    </row>
    <row r="137" spans="1:10" x14ac:dyDescent="0.35">
      <c r="A137" s="89"/>
      <c r="B137" s="38" t="s">
        <v>351</v>
      </c>
      <c r="C137" s="59"/>
      <c r="D137" s="39" t="s">
        <v>201</v>
      </c>
      <c r="E137" s="57" t="s">
        <v>198</v>
      </c>
      <c r="F137" s="58">
        <v>1</v>
      </c>
      <c r="G137" s="1"/>
      <c r="H137" s="56">
        <v>670000</v>
      </c>
      <c r="I137" s="37">
        <f t="shared" si="3"/>
        <v>670000</v>
      </c>
      <c r="J137" s="1" t="s">
        <v>315</v>
      </c>
    </row>
    <row r="138" spans="1:10" x14ac:dyDescent="0.35">
      <c r="A138" s="89"/>
      <c r="B138" s="38" t="s">
        <v>316</v>
      </c>
      <c r="C138" s="55"/>
      <c r="D138" s="39" t="s">
        <v>201</v>
      </c>
      <c r="E138" s="57" t="s">
        <v>198</v>
      </c>
      <c r="F138" s="58">
        <v>1</v>
      </c>
      <c r="G138" s="1"/>
      <c r="H138" s="56">
        <v>510000</v>
      </c>
      <c r="I138" s="37">
        <f t="shared" si="3"/>
        <v>510000</v>
      </c>
      <c r="J138" s="1" t="s">
        <v>317</v>
      </c>
    </row>
    <row r="139" spans="1:10" x14ac:dyDescent="0.35">
      <c r="A139" s="89"/>
      <c r="B139" s="38" t="s">
        <v>352</v>
      </c>
      <c r="C139" s="39"/>
      <c r="D139" s="39" t="s">
        <v>255</v>
      </c>
      <c r="E139" s="40" t="s">
        <v>198</v>
      </c>
      <c r="F139" s="58">
        <v>1</v>
      </c>
      <c r="G139" s="1"/>
      <c r="H139" s="56">
        <v>670000</v>
      </c>
      <c r="I139" s="37">
        <f t="shared" si="3"/>
        <v>670000</v>
      </c>
      <c r="J139" s="1" t="s">
        <v>318</v>
      </c>
    </row>
    <row r="140" spans="1:10" x14ac:dyDescent="0.35">
      <c r="A140" s="89"/>
      <c r="B140" s="38" t="s">
        <v>275</v>
      </c>
      <c r="C140" s="39"/>
      <c r="D140" s="39" t="s">
        <v>255</v>
      </c>
      <c r="E140" s="40" t="s">
        <v>198</v>
      </c>
      <c r="F140" s="58">
        <v>1</v>
      </c>
      <c r="G140" s="1"/>
      <c r="H140" s="56">
        <v>560000</v>
      </c>
      <c r="I140" s="37">
        <f t="shared" si="3"/>
        <v>560000</v>
      </c>
      <c r="J140" s="1" t="s">
        <v>119</v>
      </c>
    </row>
    <row r="141" spans="1:10" x14ac:dyDescent="0.35">
      <c r="A141" s="89"/>
      <c r="B141" s="38" t="s">
        <v>275</v>
      </c>
      <c r="C141" s="39"/>
      <c r="D141" s="39" t="s">
        <v>255</v>
      </c>
      <c r="E141" s="40" t="s">
        <v>198</v>
      </c>
      <c r="F141" s="58">
        <v>1</v>
      </c>
      <c r="G141" s="1"/>
      <c r="H141" s="56">
        <v>560000</v>
      </c>
      <c r="I141" s="37">
        <f t="shared" si="3"/>
        <v>560000</v>
      </c>
      <c r="J141" s="1" t="s">
        <v>319</v>
      </c>
    </row>
    <row r="142" spans="1:10" x14ac:dyDescent="0.35">
      <c r="A142" s="89"/>
      <c r="B142" s="38" t="s">
        <v>254</v>
      </c>
      <c r="C142" s="39"/>
      <c r="D142" s="39" t="s">
        <v>255</v>
      </c>
      <c r="E142" s="40" t="s">
        <v>198</v>
      </c>
      <c r="F142" s="58">
        <v>1</v>
      </c>
      <c r="G142" s="1"/>
      <c r="H142" s="56">
        <v>500000</v>
      </c>
      <c r="I142" s="37">
        <f t="shared" si="3"/>
        <v>500000</v>
      </c>
      <c r="J142" s="1" t="s">
        <v>320</v>
      </c>
    </row>
    <row r="143" spans="1:10" x14ac:dyDescent="0.35">
      <c r="A143" s="89"/>
      <c r="B143" s="38" t="s">
        <v>254</v>
      </c>
      <c r="C143" s="39"/>
      <c r="D143" s="39" t="s">
        <v>255</v>
      </c>
      <c r="E143" s="40" t="s">
        <v>198</v>
      </c>
      <c r="F143" s="58">
        <v>1</v>
      </c>
      <c r="G143" s="1"/>
      <c r="H143" s="56">
        <v>500000</v>
      </c>
      <c r="I143" s="37">
        <f t="shared" si="3"/>
        <v>500000</v>
      </c>
      <c r="J143" s="1" t="s">
        <v>122</v>
      </c>
    </row>
    <row r="144" spans="1:10" x14ac:dyDescent="0.35">
      <c r="A144" s="89"/>
      <c r="B144" s="38" t="s">
        <v>254</v>
      </c>
      <c r="C144" s="39"/>
      <c r="D144" s="39" t="s">
        <v>255</v>
      </c>
      <c r="E144" s="40" t="s">
        <v>198</v>
      </c>
      <c r="F144" s="58">
        <v>1</v>
      </c>
      <c r="G144" s="1"/>
      <c r="H144" s="56">
        <v>500000</v>
      </c>
      <c r="I144" s="37">
        <f t="shared" si="3"/>
        <v>500000</v>
      </c>
      <c r="J144" s="1" t="s">
        <v>321</v>
      </c>
    </row>
    <row r="145" spans="1:10" x14ac:dyDescent="0.35">
      <c r="A145" s="89"/>
      <c r="B145" s="45" t="s">
        <v>219</v>
      </c>
      <c r="C145" s="46"/>
      <c r="D145" s="46" t="s">
        <v>218</v>
      </c>
      <c r="E145" s="46" t="s">
        <v>198</v>
      </c>
      <c r="F145" s="48">
        <v>3</v>
      </c>
      <c r="G145" s="1"/>
      <c r="H145" s="56"/>
      <c r="I145" s="37">
        <f t="shared" si="3"/>
        <v>0</v>
      </c>
      <c r="J145" s="1"/>
    </row>
    <row r="146" spans="1:10" x14ac:dyDescent="0.35">
      <c r="A146" s="89"/>
      <c r="B146" s="45" t="s">
        <v>220</v>
      </c>
      <c r="C146" s="46"/>
      <c r="D146" s="46" t="s">
        <v>218</v>
      </c>
      <c r="E146" s="46" t="s">
        <v>198</v>
      </c>
      <c r="F146" s="48">
        <v>3</v>
      </c>
      <c r="G146" s="1"/>
      <c r="H146" s="56"/>
      <c r="I146" s="37">
        <f t="shared" si="3"/>
        <v>0</v>
      </c>
      <c r="J146" s="1"/>
    </row>
    <row r="147" spans="1:10" x14ac:dyDescent="0.35">
      <c r="A147" s="89"/>
      <c r="B147" s="49" t="s">
        <v>257</v>
      </c>
      <c r="C147" s="34"/>
      <c r="D147" s="35" t="s">
        <v>258</v>
      </c>
      <c r="E147" s="35" t="s">
        <v>224</v>
      </c>
      <c r="F147" s="36">
        <v>1</v>
      </c>
      <c r="G147" s="1"/>
      <c r="H147" s="56"/>
      <c r="I147" s="37">
        <f t="shared" si="3"/>
        <v>0</v>
      </c>
      <c r="J147" s="1"/>
    </row>
    <row r="148" spans="1:10" x14ac:dyDescent="0.35">
      <c r="A148" s="89"/>
      <c r="B148" s="54" t="s">
        <v>236</v>
      </c>
      <c r="C148" s="35"/>
      <c r="D148" s="35" t="s">
        <v>237</v>
      </c>
      <c r="E148" s="35" t="s">
        <v>238</v>
      </c>
      <c r="F148" s="36">
        <v>1</v>
      </c>
      <c r="G148" s="1"/>
      <c r="H148" s="56"/>
      <c r="I148" s="37">
        <f t="shared" si="3"/>
        <v>0</v>
      </c>
      <c r="J148" s="1"/>
    </row>
    <row r="149" spans="1:10" x14ac:dyDescent="0.35">
      <c r="A149" s="90"/>
      <c r="B149" s="54" t="s">
        <v>239</v>
      </c>
      <c r="C149" s="35"/>
      <c r="D149" s="35" t="s">
        <v>240</v>
      </c>
      <c r="E149" s="35" t="s">
        <v>238</v>
      </c>
      <c r="F149" s="36">
        <v>1</v>
      </c>
      <c r="G149" s="1"/>
      <c r="H149" s="56">
        <v>1500000</v>
      </c>
      <c r="I149" s="37">
        <f t="shared" si="3"/>
        <v>1500000</v>
      </c>
      <c r="J149" s="1"/>
    </row>
    <row r="150" spans="1:10" x14ac:dyDescent="0.35">
      <c r="A150" s="88">
        <v>9</v>
      </c>
      <c r="B150" s="62" t="s">
        <v>322</v>
      </c>
      <c r="C150" s="62" t="s">
        <v>313</v>
      </c>
      <c r="D150" s="62" t="s">
        <v>240</v>
      </c>
      <c r="E150" s="62" t="s">
        <v>195</v>
      </c>
      <c r="F150" s="62">
        <v>1</v>
      </c>
      <c r="G150" s="62"/>
      <c r="H150" s="63"/>
      <c r="I150" s="37">
        <f t="shared" si="3"/>
        <v>0</v>
      </c>
      <c r="J150" s="30"/>
    </row>
    <row r="151" spans="1:10" ht="77.5" x14ac:dyDescent="0.35">
      <c r="A151" s="89"/>
      <c r="B151" s="33" t="s">
        <v>243</v>
      </c>
      <c r="C151" s="34"/>
      <c r="D151" s="35" t="s">
        <v>197</v>
      </c>
      <c r="E151" s="35" t="s">
        <v>198</v>
      </c>
      <c r="F151" s="36">
        <v>1</v>
      </c>
      <c r="G151" s="55"/>
      <c r="H151" s="56">
        <v>5000000</v>
      </c>
      <c r="I151" s="37">
        <f t="shared" si="3"/>
        <v>5000000</v>
      </c>
      <c r="J151" s="1" t="s">
        <v>199</v>
      </c>
    </row>
    <row r="152" spans="1:10" x14ac:dyDescent="0.35">
      <c r="A152" s="89"/>
      <c r="B152" s="38" t="s">
        <v>353</v>
      </c>
      <c r="C152" s="55"/>
      <c r="D152" s="39" t="s">
        <v>201</v>
      </c>
      <c r="E152" s="40" t="s">
        <v>198</v>
      </c>
      <c r="F152" s="41">
        <v>1</v>
      </c>
      <c r="G152" s="1">
        <v>110</v>
      </c>
      <c r="H152" s="1">
        <v>1280000</v>
      </c>
      <c r="I152" s="37">
        <f t="shared" si="3"/>
        <v>1280000</v>
      </c>
      <c r="J152" s="1" t="s">
        <v>323</v>
      </c>
    </row>
    <row r="153" spans="1:10" x14ac:dyDescent="0.35">
      <c r="A153" s="89"/>
      <c r="B153" s="38" t="s">
        <v>262</v>
      </c>
      <c r="C153" s="55"/>
      <c r="D153" s="39" t="s">
        <v>201</v>
      </c>
      <c r="E153" s="57" t="s">
        <v>198</v>
      </c>
      <c r="F153" s="58">
        <v>1</v>
      </c>
      <c r="G153" s="1"/>
      <c r="H153" s="56">
        <v>670000</v>
      </c>
      <c r="I153" s="37">
        <f t="shared" si="3"/>
        <v>670000</v>
      </c>
      <c r="J153" s="1" t="s">
        <v>280</v>
      </c>
    </row>
    <row r="154" spans="1:10" x14ac:dyDescent="0.35">
      <c r="A154" s="89"/>
      <c r="B154" s="38" t="s">
        <v>262</v>
      </c>
      <c r="C154" s="55"/>
      <c r="D154" s="39" t="s">
        <v>201</v>
      </c>
      <c r="E154" s="57" t="s">
        <v>198</v>
      </c>
      <c r="F154" s="58">
        <v>1</v>
      </c>
      <c r="G154" s="1"/>
      <c r="H154" s="56">
        <v>670001</v>
      </c>
      <c r="I154" s="37">
        <f t="shared" ref="I154" si="4">F154*H154</f>
        <v>670001</v>
      </c>
      <c r="J154" s="1" t="s">
        <v>354</v>
      </c>
    </row>
    <row r="155" spans="1:10" x14ac:dyDescent="0.35">
      <c r="A155" s="89"/>
      <c r="B155" s="38" t="s">
        <v>355</v>
      </c>
      <c r="C155" s="39"/>
      <c r="D155" s="39" t="s">
        <v>255</v>
      </c>
      <c r="E155" s="40" t="s">
        <v>198</v>
      </c>
      <c r="F155" s="58">
        <v>1</v>
      </c>
      <c r="G155" s="1"/>
      <c r="H155" s="56">
        <v>560000</v>
      </c>
      <c r="I155" s="37">
        <f t="shared" si="3"/>
        <v>560000</v>
      </c>
      <c r="J155" s="1" t="s">
        <v>324</v>
      </c>
    </row>
    <row r="156" spans="1:10" x14ac:dyDescent="0.35">
      <c r="A156" s="89"/>
      <c r="B156" s="38" t="s">
        <v>355</v>
      </c>
      <c r="C156" s="39"/>
      <c r="D156" s="39" t="s">
        <v>255</v>
      </c>
      <c r="E156" s="40" t="s">
        <v>198</v>
      </c>
      <c r="F156" s="58">
        <v>1</v>
      </c>
      <c r="G156" s="1"/>
      <c r="H156" s="56">
        <v>500000</v>
      </c>
      <c r="I156" s="37">
        <f t="shared" si="3"/>
        <v>500000</v>
      </c>
      <c r="J156" s="1" t="s">
        <v>325</v>
      </c>
    </row>
    <row r="157" spans="1:10" x14ac:dyDescent="0.35">
      <c r="A157" s="89"/>
      <c r="B157" s="38" t="s">
        <v>355</v>
      </c>
      <c r="C157" s="39"/>
      <c r="D157" s="39" t="s">
        <v>255</v>
      </c>
      <c r="E157" s="40" t="s">
        <v>198</v>
      </c>
      <c r="F157" s="58">
        <v>1</v>
      </c>
      <c r="G157" s="1"/>
      <c r="H157" s="56">
        <v>500000</v>
      </c>
      <c r="I157" s="37">
        <f t="shared" si="3"/>
        <v>500000</v>
      </c>
      <c r="J157" s="1" t="s">
        <v>326</v>
      </c>
    </row>
    <row r="158" spans="1:10" x14ac:dyDescent="0.35">
      <c r="A158" s="89"/>
      <c r="B158" s="38" t="s">
        <v>355</v>
      </c>
      <c r="C158" s="39"/>
      <c r="D158" s="39" t="s">
        <v>255</v>
      </c>
      <c r="E158" s="40" t="s">
        <v>198</v>
      </c>
      <c r="F158" s="58">
        <v>1</v>
      </c>
      <c r="G158" s="1"/>
      <c r="H158" s="56">
        <v>500000</v>
      </c>
      <c r="I158" s="37">
        <f t="shared" si="3"/>
        <v>500000</v>
      </c>
      <c r="J158" s="1" t="s">
        <v>127</v>
      </c>
    </row>
    <row r="159" spans="1:10" x14ac:dyDescent="0.35">
      <c r="A159" s="89"/>
      <c r="B159" s="38" t="s">
        <v>355</v>
      </c>
      <c r="C159" s="39"/>
      <c r="D159" s="39" t="s">
        <v>255</v>
      </c>
      <c r="E159" s="40" t="s">
        <v>198</v>
      </c>
      <c r="F159" s="58">
        <v>1</v>
      </c>
      <c r="G159" s="1"/>
      <c r="H159" s="56">
        <v>500000</v>
      </c>
      <c r="I159" s="37">
        <f t="shared" si="3"/>
        <v>500000</v>
      </c>
      <c r="J159" s="1" t="s">
        <v>127</v>
      </c>
    </row>
    <row r="160" spans="1:10" x14ac:dyDescent="0.35">
      <c r="A160" s="89"/>
      <c r="B160" s="38" t="s">
        <v>355</v>
      </c>
      <c r="C160" s="39"/>
      <c r="D160" s="39" t="s">
        <v>255</v>
      </c>
      <c r="E160" s="40" t="s">
        <v>198</v>
      </c>
      <c r="F160" s="58">
        <v>1</v>
      </c>
      <c r="G160" s="1"/>
      <c r="H160" s="56">
        <v>500000</v>
      </c>
      <c r="I160" s="37">
        <f t="shared" si="3"/>
        <v>500000</v>
      </c>
      <c r="J160" s="1" t="s">
        <v>127</v>
      </c>
    </row>
    <row r="161" spans="1:10" x14ac:dyDescent="0.35">
      <c r="A161" s="89"/>
      <c r="B161" s="38" t="s">
        <v>355</v>
      </c>
      <c r="C161" s="39"/>
      <c r="D161" s="39" t="s">
        <v>255</v>
      </c>
      <c r="E161" s="40" t="s">
        <v>198</v>
      </c>
      <c r="F161" s="58">
        <v>1</v>
      </c>
      <c r="G161" s="1"/>
      <c r="H161" s="56">
        <v>560000</v>
      </c>
      <c r="I161" s="37">
        <f t="shared" si="3"/>
        <v>560000</v>
      </c>
      <c r="J161" s="1" t="s">
        <v>252</v>
      </c>
    </row>
    <row r="162" spans="1:10" x14ac:dyDescent="0.35">
      <c r="A162" s="89"/>
      <c r="B162" s="45" t="s">
        <v>219</v>
      </c>
      <c r="C162" s="46"/>
      <c r="D162" s="46" t="s">
        <v>218</v>
      </c>
      <c r="E162" s="46" t="s">
        <v>198</v>
      </c>
      <c r="F162" s="48">
        <v>3</v>
      </c>
      <c r="G162" s="1"/>
      <c r="H162" s="56"/>
      <c r="I162" s="37">
        <f t="shared" si="3"/>
        <v>0</v>
      </c>
      <c r="J162" s="1"/>
    </row>
    <row r="163" spans="1:10" x14ac:dyDescent="0.35">
      <c r="A163" s="89"/>
      <c r="B163" s="45" t="s">
        <v>220</v>
      </c>
      <c r="C163" s="46"/>
      <c r="D163" s="46" t="s">
        <v>218</v>
      </c>
      <c r="E163" s="46" t="s">
        <v>198</v>
      </c>
      <c r="F163" s="48">
        <v>3</v>
      </c>
      <c r="G163" s="1"/>
      <c r="H163" s="56"/>
      <c r="I163" s="37">
        <f t="shared" si="3"/>
        <v>0</v>
      </c>
      <c r="J163" s="1"/>
    </row>
    <row r="164" spans="1:10" x14ac:dyDescent="0.35">
      <c r="A164" s="89"/>
      <c r="B164" s="49" t="s">
        <v>257</v>
      </c>
      <c r="C164" s="34"/>
      <c r="D164" s="35" t="s">
        <v>258</v>
      </c>
      <c r="E164" s="35" t="s">
        <v>224</v>
      </c>
      <c r="F164" s="36">
        <v>1</v>
      </c>
      <c r="G164" s="1"/>
      <c r="H164" s="56"/>
      <c r="I164" s="37">
        <f t="shared" si="3"/>
        <v>0</v>
      </c>
      <c r="J164" s="1"/>
    </row>
    <row r="165" spans="1:10" x14ac:dyDescent="0.35">
      <c r="A165" s="89"/>
      <c r="B165" s="54" t="s">
        <v>236</v>
      </c>
      <c r="C165" s="35"/>
      <c r="D165" s="35" t="s">
        <v>237</v>
      </c>
      <c r="E165" s="35" t="s">
        <v>238</v>
      </c>
      <c r="F165" s="36">
        <v>1</v>
      </c>
      <c r="G165" s="1"/>
      <c r="H165" s="56"/>
      <c r="I165" s="37">
        <f t="shared" si="3"/>
        <v>0</v>
      </c>
      <c r="J165" s="1"/>
    </row>
    <row r="166" spans="1:10" x14ac:dyDescent="0.35">
      <c r="A166" s="90"/>
      <c r="B166" s="54" t="s">
        <v>239</v>
      </c>
      <c r="C166" s="35"/>
      <c r="D166" s="35" t="s">
        <v>240</v>
      </c>
      <c r="E166" s="35" t="s">
        <v>238</v>
      </c>
      <c r="F166" s="36">
        <v>1</v>
      </c>
      <c r="G166" s="1"/>
      <c r="H166" s="56">
        <v>1500000</v>
      </c>
      <c r="I166" s="37">
        <f t="shared" si="3"/>
        <v>1500000</v>
      </c>
      <c r="J166" s="1"/>
    </row>
    <row r="167" spans="1:10" x14ac:dyDescent="0.35">
      <c r="A167" s="88">
        <v>10</v>
      </c>
      <c r="B167" s="62" t="s">
        <v>327</v>
      </c>
      <c r="C167" s="62" t="s">
        <v>313</v>
      </c>
      <c r="D167" s="62" t="s">
        <v>240</v>
      </c>
      <c r="E167" s="62" t="s">
        <v>195</v>
      </c>
      <c r="F167" s="62">
        <v>1</v>
      </c>
      <c r="G167" s="62"/>
      <c r="H167" s="63"/>
      <c r="I167" s="37">
        <f t="shared" si="3"/>
        <v>0</v>
      </c>
      <c r="J167" s="30"/>
    </row>
    <row r="168" spans="1:10" ht="77.5" x14ac:dyDescent="0.35">
      <c r="A168" s="89"/>
      <c r="B168" s="33" t="s">
        <v>243</v>
      </c>
      <c r="C168" s="34"/>
      <c r="D168" s="35" t="s">
        <v>197</v>
      </c>
      <c r="E168" s="35" t="s">
        <v>198</v>
      </c>
      <c r="F168" s="36">
        <v>1</v>
      </c>
      <c r="G168" s="55"/>
      <c r="H168" s="56">
        <v>5000000</v>
      </c>
      <c r="I168" s="37">
        <f t="shared" si="3"/>
        <v>5000000</v>
      </c>
      <c r="J168" s="1" t="s">
        <v>199</v>
      </c>
    </row>
    <row r="169" spans="1:10" x14ac:dyDescent="0.35">
      <c r="A169" s="89"/>
      <c r="B169" s="38" t="s">
        <v>211</v>
      </c>
      <c r="C169" s="55"/>
      <c r="D169" s="39" t="s">
        <v>201</v>
      </c>
      <c r="E169" s="40" t="s">
        <v>198</v>
      </c>
      <c r="F169" s="41">
        <v>1</v>
      </c>
      <c r="G169" s="1">
        <v>110</v>
      </c>
      <c r="H169" s="1">
        <v>1280000</v>
      </c>
      <c r="I169" s="37">
        <f t="shared" si="3"/>
        <v>1280000</v>
      </c>
      <c r="J169" s="1" t="s">
        <v>323</v>
      </c>
    </row>
    <row r="170" spans="1:10" x14ac:dyDescent="0.35">
      <c r="A170" s="89"/>
      <c r="B170" s="38" t="s">
        <v>254</v>
      </c>
      <c r="C170" s="39"/>
      <c r="D170" s="39" t="s">
        <v>255</v>
      </c>
      <c r="E170" s="40" t="s">
        <v>198</v>
      </c>
      <c r="F170" s="58">
        <v>1</v>
      </c>
      <c r="G170" s="1"/>
      <c r="H170" s="56">
        <v>500000</v>
      </c>
      <c r="I170" s="37">
        <f t="shared" ref="I170:I175" si="5">F170*H170</f>
        <v>500000</v>
      </c>
      <c r="J170" s="1" t="s">
        <v>328</v>
      </c>
    </row>
    <row r="171" spans="1:10" x14ac:dyDescent="0.35">
      <c r="A171" s="89"/>
      <c r="B171" s="38" t="s">
        <v>254</v>
      </c>
      <c r="C171" s="39"/>
      <c r="D171" s="39" t="s">
        <v>255</v>
      </c>
      <c r="E171" s="40" t="s">
        <v>198</v>
      </c>
      <c r="F171" s="58">
        <v>1</v>
      </c>
      <c r="G171" s="1"/>
      <c r="H171" s="56">
        <v>500000</v>
      </c>
      <c r="I171" s="37">
        <f t="shared" si="5"/>
        <v>500000</v>
      </c>
      <c r="J171" s="1" t="s">
        <v>328</v>
      </c>
    </row>
    <row r="172" spans="1:10" x14ac:dyDescent="0.35">
      <c r="A172" s="89"/>
      <c r="B172" s="38" t="s">
        <v>254</v>
      </c>
      <c r="C172" s="39"/>
      <c r="D172" s="39" t="s">
        <v>255</v>
      </c>
      <c r="E172" s="40" t="s">
        <v>198</v>
      </c>
      <c r="F172" s="58">
        <v>1</v>
      </c>
      <c r="G172" s="1"/>
      <c r="H172" s="56">
        <v>500000</v>
      </c>
      <c r="I172" s="37">
        <f t="shared" si="5"/>
        <v>500000</v>
      </c>
      <c r="J172" s="1" t="s">
        <v>328</v>
      </c>
    </row>
    <row r="173" spans="1:10" x14ac:dyDescent="0.35">
      <c r="A173" s="89"/>
      <c r="B173" s="38" t="s">
        <v>254</v>
      </c>
      <c r="C173" s="39"/>
      <c r="D173" s="39" t="s">
        <v>255</v>
      </c>
      <c r="E173" s="40" t="s">
        <v>198</v>
      </c>
      <c r="F173" s="58">
        <v>1</v>
      </c>
      <c r="G173" s="1"/>
      <c r="H173" s="56">
        <v>500000</v>
      </c>
      <c r="I173" s="37">
        <f t="shared" si="5"/>
        <v>500000</v>
      </c>
      <c r="J173" s="1" t="s">
        <v>328</v>
      </c>
    </row>
    <row r="174" spans="1:10" x14ac:dyDescent="0.35">
      <c r="A174" s="89"/>
      <c r="B174" s="38" t="s">
        <v>329</v>
      </c>
      <c r="C174" s="39"/>
      <c r="D174" s="39" t="s">
        <v>255</v>
      </c>
      <c r="E174" s="40" t="s">
        <v>198</v>
      </c>
      <c r="F174" s="58">
        <v>1</v>
      </c>
      <c r="G174" s="1"/>
      <c r="H174" s="56">
        <v>510000</v>
      </c>
      <c r="I174" s="37">
        <f t="shared" si="5"/>
        <v>510000</v>
      </c>
      <c r="J174" s="1" t="s">
        <v>330</v>
      </c>
    </row>
    <row r="175" spans="1:10" x14ac:dyDescent="0.35">
      <c r="A175" s="89"/>
      <c r="B175" s="38" t="s">
        <v>329</v>
      </c>
      <c r="C175" s="39"/>
      <c r="D175" s="39" t="s">
        <v>255</v>
      </c>
      <c r="E175" s="40" t="s">
        <v>198</v>
      </c>
      <c r="F175" s="58">
        <v>1</v>
      </c>
      <c r="G175" s="1"/>
      <c r="H175" s="56">
        <v>510000</v>
      </c>
      <c r="I175" s="37">
        <f t="shared" si="5"/>
        <v>510000</v>
      </c>
      <c r="J175" s="1" t="s">
        <v>331</v>
      </c>
    </row>
    <row r="176" spans="1:10" x14ac:dyDescent="0.35">
      <c r="A176" s="90"/>
      <c r="B176" s="54"/>
      <c r="C176" s="35"/>
      <c r="D176" s="35"/>
      <c r="E176" s="35"/>
      <c r="F176" s="36"/>
      <c r="G176" s="1"/>
      <c r="H176" s="56"/>
      <c r="I176" s="37"/>
      <c r="J176" s="1"/>
    </row>
    <row r="177" spans="1:10" x14ac:dyDescent="0.35">
      <c r="A177" s="88">
        <v>11</v>
      </c>
      <c r="B177" s="30" t="s">
        <v>366</v>
      </c>
      <c r="C177" s="30" t="s">
        <v>332</v>
      </c>
      <c r="D177" s="30" t="s">
        <v>240</v>
      </c>
      <c r="E177" s="30" t="s">
        <v>195</v>
      </c>
      <c r="F177" s="30">
        <v>1</v>
      </c>
      <c r="G177" s="1"/>
      <c r="H177" s="56"/>
      <c r="I177" s="37">
        <f t="shared" si="3"/>
        <v>0</v>
      </c>
      <c r="J177" s="1"/>
    </row>
    <row r="178" spans="1:10" ht="77.5" x14ac:dyDescent="0.35">
      <c r="A178" s="89"/>
      <c r="B178" s="33" t="s">
        <v>243</v>
      </c>
      <c r="C178" s="34"/>
      <c r="D178" s="35" t="s">
        <v>197</v>
      </c>
      <c r="E178" s="35" t="s">
        <v>198</v>
      </c>
      <c r="F178" s="36">
        <v>1</v>
      </c>
      <c r="G178" s="1"/>
      <c r="H178" s="56">
        <v>5000000</v>
      </c>
      <c r="I178" s="37">
        <f t="shared" si="3"/>
        <v>5000000</v>
      </c>
      <c r="J178" s="1" t="s">
        <v>199</v>
      </c>
    </row>
    <row r="179" spans="1:10" x14ac:dyDescent="0.35">
      <c r="A179" s="89"/>
      <c r="B179" s="38" t="s">
        <v>333</v>
      </c>
      <c r="C179" s="1"/>
      <c r="D179" s="39" t="s">
        <v>201</v>
      </c>
      <c r="E179" s="40" t="s">
        <v>198</v>
      </c>
      <c r="F179" s="41">
        <v>1</v>
      </c>
      <c r="G179" s="1"/>
      <c r="H179" s="1">
        <v>3170000</v>
      </c>
      <c r="I179" s="37">
        <f t="shared" si="3"/>
        <v>3170000</v>
      </c>
      <c r="J179" s="1" t="s">
        <v>270</v>
      </c>
    </row>
    <row r="180" spans="1:10" x14ac:dyDescent="0.35">
      <c r="A180" s="89"/>
      <c r="B180" s="38" t="s">
        <v>314</v>
      </c>
      <c r="C180" s="1"/>
      <c r="D180" s="39" t="s">
        <v>201</v>
      </c>
      <c r="E180" s="40" t="s">
        <v>198</v>
      </c>
      <c r="F180" s="41">
        <v>1</v>
      </c>
      <c r="G180" s="1"/>
      <c r="H180" s="1">
        <v>3170000</v>
      </c>
      <c r="I180" s="37">
        <f t="shared" si="3"/>
        <v>3170000</v>
      </c>
      <c r="J180" s="1" t="s">
        <v>334</v>
      </c>
    </row>
    <row r="181" spans="1:10" x14ac:dyDescent="0.35">
      <c r="A181" s="89"/>
      <c r="B181" s="38" t="s">
        <v>316</v>
      </c>
      <c r="C181" s="1"/>
      <c r="D181" s="39" t="s">
        <v>201</v>
      </c>
      <c r="E181" s="57" t="s">
        <v>198</v>
      </c>
      <c r="F181" s="58">
        <v>1</v>
      </c>
      <c r="G181" s="1"/>
      <c r="H181" s="56">
        <v>670000</v>
      </c>
      <c r="I181" s="37">
        <f t="shared" si="3"/>
        <v>670000</v>
      </c>
      <c r="J181" s="1" t="s">
        <v>335</v>
      </c>
    </row>
    <row r="182" spans="1:10" x14ac:dyDescent="0.35">
      <c r="A182" s="89"/>
      <c r="B182" s="38" t="s">
        <v>329</v>
      </c>
      <c r="C182" s="39"/>
      <c r="D182" s="39" t="s">
        <v>255</v>
      </c>
      <c r="E182" s="40" t="s">
        <v>198</v>
      </c>
      <c r="F182" s="58">
        <v>1</v>
      </c>
      <c r="G182" s="1"/>
      <c r="H182" s="56">
        <v>510000</v>
      </c>
      <c r="I182" s="37">
        <f t="shared" si="3"/>
        <v>510000</v>
      </c>
      <c r="J182" s="1" t="s">
        <v>336</v>
      </c>
    </row>
    <row r="183" spans="1:10" x14ac:dyDescent="0.35">
      <c r="A183" s="89"/>
      <c r="B183" s="38" t="s">
        <v>329</v>
      </c>
      <c r="C183" s="39"/>
      <c r="D183" s="39" t="s">
        <v>255</v>
      </c>
      <c r="E183" s="40" t="s">
        <v>198</v>
      </c>
      <c r="F183" s="58">
        <v>1</v>
      </c>
      <c r="G183" s="1"/>
      <c r="H183" s="56">
        <v>510001</v>
      </c>
      <c r="I183" s="37">
        <f t="shared" si="3"/>
        <v>510001</v>
      </c>
      <c r="J183" s="1" t="s">
        <v>337</v>
      </c>
    </row>
    <row r="184" spans="1:10" x14ac:dyDescent="0.35">
      <c r="A184" s="89"/>
      <c r="B184" s="38" t="s">
        <v>329</v>
      </c>
      <c r="C184" s="39"/>
      <c r="D184" s="39" t="s">
        <v>255</v>
      </c>
      <c r="E184" s="40" t="s">
        <v>198</v>
      </c>
      <c r="F184" s="58">
        <v>1</v>
      </c>
      <c r="G184" s="1"/>
      <c r="H184" s="56">
        <v>510002</v>
      </c>
      <c r="I184" s="37">
        <f t="shared" si="3"/>
        <v>510002</v>
      </c>
      <c r="J184" s="1" t="s">
        <v>338</v>
      </c>
    </row>
    <row r="185" spans="1:10" x14ac:dyDescent="0.35">
      <c r="A185" s="89"/>
      <c r="B185" s="38" t="s">
        <v>275</v>
      </c>
      <c r="C185" s="39"/>
      <c r="D185" s="39" t="s">
        <v>255</v>
      </c>
      <c r="E185" s="40" t="s">
        <v>198</v>
      </c>
      <c r="F185" s="58">
        <v>1</v>
      </c>
      <c r="G185" s="1"/>
      <c r="H185" s="56">
        <v>560000</v>
      </c>
      <c r="I185" s="37">
        <f t="shared" si="3"/>
        <v>560000</v>
      </c>
      <c r="J185" s="1" t="s">
        <v>252</v>
      </c>
    </row>
    <row r="186" spans="1:10" x14ac:dyDescent="0.35">
      <c r="A186" s="89"/>
      <c r="B186" s="45" t="s">
        <v>219</v>
      </c>
      <c r="C186" s="46"/>
      <c r="D186" s="46" t="s">
        <v>218</v>
      </c>
      <c r="E186" s="46" t="s">
        <v>198</v>
      </c>
      <c r="F186" s="48">
        <v>3</v>
      </c>
      <c r="G186" s="1"/>
      <c r="H186" s="56"/>
      <c r="I186" s="37">
        <f t="shared" si="3"/>
        <v>0</v>
      </c>
      <c r="J186" s="1"/>
    </row>
    <row r="187" spans="1:10" x14ac:dyDescent="0.35">
      <c r="A187" s="89"/>
      <c r="B187" s="45" t="s">
        <v>220</v>
      </c>
      <c r="C187" s="46"/>
      <c r="D187" s="46" t="s">
        <v>218</v>
      </c>
      <c r="E187" s="46" t="s">
        <v>198</v>
      </c>
      <c r="F187" s="48">
        <v>3</v>
      </c>
      <c r="G187" s="1"/>
      <c r="H187" s="56"/>
      <c r="I187" s="37">
        <f t="shared" si="3"/>
        <v>0</v>
      </c>
      <c r="J187" s="1"/>
    </row>
    <row r="188" spans="1:10" x14ac:dyDescent="0.35">
      <c r="A188" s="89"/>
      <c r="B188" s="49" t="s">
        <v>257</v>
      </c>
      <c r="C188" s="34"/>
      <c r="D188" s="35" t="s">
        <v>258</v>
      </c>
      <c r="E188" s="35" t="s">
        <v>224</v>
      </c>
      <c r="F188" s="36">
        <v>1</v>
      </c>
      <c r="G188" s="1"/>
      <c r="H188" s="56"/>
      <c r="I188" s="37">
        <f t="shared" si="3"/>
        <v>0</v>
      </c>
      <c r="J188" s="1"/>
    </row>
    <row r="189" spans="1:10" x14ac:dyDescent="0.35">
      <c r="A189" s="89"/>
      <c r="B189" s="54" t="s">
        <v>236</v>
      </c>
      <c r="C189" s="35"/>
      <c r="D189" s="35" t="s">
        <v>237</v>
      </c>
      <c r="E189" s="35" t="s">
        <v>238</v>
      </c>
      <c r="F189" s="36">
        <v>1</v>
      </c>
      <c r="G189" s="1"/>
      <c r="H189" s="56"/>
      <c r="I189" s="37">
        <f t="shared" si="3"/>
        <v>0</v>
      </c>
      <c r="J189" s="1"/>
    </row>
    <row r="190" spans="1:10" x14ac:dyDescent="0.35">
      <c r="A190" s="90"/>
      <c r="B190" s="54" t="s">
        <v>239</v>
      </c>
      <c r="C190" s="35"/>
      <c r="D190" s="35" t="s">
        <v>240</v>
      </c>
      <c r="E190" s="35" t="s">
        <v>238</v>
      </c>
      <c r="F190" s="36">
        <v>1</v>
      </c>
      <c r="G190" s="1"/>
      <c r="H190" s="56">
        <v>1500000</v>
      </c>
      <c r="I190" s="37">
        <f t="shared" si="3"/>
        <v>1500000</v>
      </c>
      <c r="J190" s="1"/>
    </row>
    <row r="191" spans="1:10" x14ac:dyDescent="0.35">
      <c r="A191" s="88">
        <v>12</v>
      </c>
      <c r="B191" s="30" t="s">
        <v>367</v>
      </c>
      <c r="C191" s="30" t="s">
        <v>332</v>
      </c>
      <c r="D191" s="30" t="s">
        <v>240</v>
      </c>
      <c r="E191" s="30" t="s">
        <v>195</v>
      </c>
      <c r="F191" s="30">
        <v>1</v>
      </c>
      <c r="G191" s="1"/>
      <c r="H191" s="56"/>
      <c r="I191" s="37">
        <f t="shared" si="3"/>
        <v>0</v>
      </c>
      <c r="J191" s="1"/>
    </row>
    <row r="192" spans="1:10" ht="77.5" x14ac:dyDescent="0.35">
      <c r="A192" s="89"/>
      <c r="B192" s="33" t="s">
        <v>243</v>
      </c>
      <c r="C192" s="34"/>
      <c r="D192" s="35" t="s">
        <v>197</v>
      </c>
      <c r="E192" s="35" t="s">
        <v>198</v>
      </c>
      <c r="F192" s="36">
        <v>1</v>
      </c>
      <c r="G192" s="1"/>
      <c r="H192" s="56">
        <v>5000000</v>
      </c>
      <c r="I192" s="37">
        <f t="shared" si="3"/>
        <v>5000000</v>
      </c>
      <c r="J192" s="1" t="s">
        <v>199</v>
      </c>
    </row>
    <row r="193" spans="1:10" x14ac:dyDescent="0.35">
      <c r="A193" s="89"/>
      <c r="B193" s="38" t="s">
        <v>211</v>
      </c>
      <c r="C193" s="55"/>
      <c r="D193" s="39" t="s">
        <v>201</v>
      </c>
      <c r="E193" s="40" t="s">
        <v>198</v>
      </c>
      <c r="F193" s="41">
        <v>1</v>
      </c>
      <c r="G193" s="1"/>
      <c r="H193" s="1">
        <v>1280000</v>
      </c>
      <c r="I193" s="37">
        <f t="shared" si="3"/>
        <v>1280000</v>
      </c>
      <c r="J193" s="1" t="s">
        <v>270</v>
      </c>
    </row>
    <row r="194" spans="1:10" x14ac:dyDescent="0.35">
      <c r="A194" s="89"/>
      <c r="B194" s="38" t="s">
        <v>254</v>
      </c>
      <c r="C194" s="39"/>
      <c r="D194" s="39" t="s">
        <v>255</v>
      </c>
      <c r="E194" s="40" t="s">
        <v>198</v>
      </c>
      <c r="F194" s="58">
        <v>1</v>
      </c>
      <c r="G194" s="1"/>
      <c r="H194" s="56">
        <v>500000</v>
      </c>
      <c r="I194" s="37">
        <f t="shared" si="3"/>
        <v>500000</v>
      </c>
      <c r="J194" s="64" t="s">
        <v>96</v>
      </c>
    </row>
    <row r="195" spans="1:10" x14ac:dyDescent="0.35">
      <c r="A195" s="89"/>
      <c r="B195" s="38" t="s">
        <v>254</v>
      </c>
      <c r="C195" s="39"/>
      <c r="D195" s="39" t="s">
        <v>255</v>
      </c>
      <c r="E195" s="40" t="s">
        <v>198</v>
      </c>
      <c r="F195" s="58">
        <v>1</v>
      </c>
      <c r="G195" s="1"/>
      <c r="H195" s="56">
        <v>500000</v>
      </c>
      <c r="I195" s="37">
        <f t="shared" si="3"/>
        <v>500000</v>
      </c>
      <c r="J195" s="64" t="s">
        <v>97</v>
      </c>
    </row>
    <row r="196" spans="1:10" x14ac:dyDescent="0.35">
      <c r="A196" s="89"/>
      <c r="B196" s="38" t="s">
        <v>254</v>
      </c>
      <c r="C196" s="39"/>
      <c r="D196" s="39" t="s">
        <v>255</v>
      </c>
      <c r="E196" s="40" t="s">
        <v>198</v>
      </c>
      <c r="F196" s="58">
        <v>1</v>
      </c>
      <c r="G196" s="1"/>
      <c r="H196" s="56">
        <v>500000</v>
      </c>
      <c r="I196" s="37">
        <f t="shared" si="3"/>
        <v>500000</v>
      </c>
      <c r="J196" s="64" t="s">
        <v>98</v>
      </c>
    </row>
    <row r="197" spans="1:10" x14ac:dyDescent="0.35">
      <c r="A197" s="89"/>
      <c r="B197" s="38" t="s">
        <v>254</v>
      </c>
      <c r="C197" s="39"/>
      <c r="D197" s="39" t="s">
        <v>255</v>
      </c>
      <c r="E197" s="40" t="s">
        <v>198</v>
      </c>
      <c r="F197" s="58">
        <v>1</v>
      </c>
      <c r="G197" s="1"/>
      <c r="H197" s="56">
        <v>500000</v>
      </c>
      <c r="I197" s="37">
        <f t="shared" si="3"/>
        <v>500000</v>
      </c>
      <c r="J197" s="64" t="s">
        <v>99</v>
      </c>
    </row>
    <row r="198" spans="1:10" x14ac:dyDescent="0.35">
      <c r="A198" s="89"/>
      <c r="B198" s="38" t="s">
        <v>254</v>
      </c>
      <c r="C198" s="39"/>
      <c r="D198" s="39" t="s">
        <v>255</v>
      </c>
      <c r="E198" s="40" t="s">
        <v>198</v>
      </c>
      <c r="F198" s="58">
        <v>1</v>
      </c>
      <c r="G198" s="1"/>
      <c r="H198" s="56">
        <v>500000</v>
      </c>
      <c r="I198" s="37">
        <f t="shared" si="3"/>
        <v>500000</v>
      </c>
      <c r="J198" s="64" t="s">
        <v>100</v>
      </c>
    </row>
    <row r="199" spans="1:10" x14ac:dyDescent="0.35">
      <c r="A199" s="89"/>
      <c r="B199" s="38" t="s">
        <v>254</v>
      </c>
      <c r="C199" s="39"/>
      <c r="D199" s="39" t="s">
        <v>255</v>
      </c>
      <c r="E199" s="40" t="s">
        <v>198</v>
      </c>
      <c r="F199" s="58">
        <v>1</v>
      </c>
      <c r="G199" s="1"/>
      <c r="H199" s="56">
        <v>500000</v>
      </c>
      <c r="I199" s="37">
        <f t="shared" ref="I199" si="6">F199*H199</f>
        <v>500000</v>
      </c>
      <c r="J199" s="64" t="s">
        <v>339</v>
      </c>
    </row>
    <row r="200" spans="1:10" x14ac:dyDescent="0.35">
      <c r="A200" s="89"/>
      <c r="B200" s="38" t="s">
        <v>253</v>
      </c>
      <c r="C200" s="1"/>
      <c r="D200" s="39" t="s">
        <v>201</v>
      </c>
      <c r="E200" s="57" t="s">
        <v>198</v>
      </c>
      <c r="F200" s="58">
        <v>1</v>
      </c>
      <c r="G200" s="1"/>
      <c r="H200" s="56">
        <v>500000</v>
      </c>
      <c r="I200" s="37">
        <f>F200*H200</f>
        <v>500000</v>
      </c>
      <c r="J200" s="55" t="s">
        <v>340</v>
      </c>
    </row>
    <row r="201" spans="1:10" x14ac:dyDescent="0.35">
      <c r="A201" s="89"/>
      <c r="B201" s="38" t="s">
        <v>253</v>
      </c>
      <c r="C201" s="1"/>
      <c r="D201" s="39" t="s">
        <v>201</v>
      </c>
      <c r="E201" s="57" t="s">
        <v>198</v>
      </c>
      <c r="F201" s="58">
        <v>1</v>
      </c>
      <c r="G201" s="1"/>
      <c r="H201" s="56">
        <v>500000</v>
      </c>
      <c r="I201" s="37">
        <f>F201*H201</f>
        <v>500000</v>
      </c>
      <c r="J201" s="55" t="s">
        <v>341</v>
      </c>
    </row>
    <row r="202" spans="1:10" x14ac:dyDescent="0.35">
      <c r="A202" s="89"/>
      <c r="B202" s="38" t="s">
        <v>262</v>
      </c>
      <c r="C202" s="1"/>
      <c r="D202" s="39" t="s">
        <v>201</v>
      </c>
      <c r="E202" s="57" t="s">
        <v>198</v>
      </c>
      <c r="F202" s="58">
        <v>1</v>
      </c>
      <c r="G202" s="1"/>
      <c r="H202" s="1">
        <v>670000</v>
      </c>
      <c r="I202" s="37">
        <f t="shared" ref="I202:I212" si="7">F202*H202</f>
        <v>670000</v>
      </c>
      <c r="J202" s="55" t="s">
        <v>342</v>
      </c>
    </row>
    <row r="203" spans="1:10" x14ac:dyDescent="0.35">
      <c r="A203" s="89"/>
      <c r="B203" s="38" t="s">
        <v>262</v>
      </c>
      <c r="C203" s="1"/>
      <c r="D203" s="39" t="s">
        <v>201</v>
      </c>
      <c r="E203" s="57" t="s">
        <v>198</v>
      </c>
      <c r="F203" s="58">
        <v>1</v>
      </c>
      <c r="G203" s="1"/>
      <c r="H203" s="1">
        <v>670000</v>
      </c>
      <c r="I203" s="37">
        <f t="shared" si="7"/>
        <v>670000</v>
      </c>
      <c r="J203" s="55" t="s">
        <v>343</v>
      </c>
    </row>
    <row r="204" spans="1:10" x14ac:dyDescent="0.35">
      <c r="A204" s="89"/>
      <c r="B204" s="38" t="s">
        <v>329</v>
      </c>
      <c r="C204" s="39"/>
      <c r="D204" s="39" t="s">
        <v>255</v>
      </c>
      <c r="E204" s="40" t="s">
        <v>198</v>
      </c>
      <c r="F204" s="58">
        <v>1</v>
      </c>
      <c r="G204" s="1"/>
      <c r="H204" s="56">
        <v>510000</v>
      </c>
      <c r="I204" s="37">
        <f t="shared" si="7"/>
        <v>510000</v>
      </c>
      <c r="J204" s="4" t="s">
        <v>105</v>
      </c>
    </row>
    <row r="205" spans="1:10" x14ac:dyDescent="0.35">
      <c r="A205" s="89"/>
      <c r="B205" s="38" t="s">
        <v>329</v>
      </c>
      <c r="C205" s="39"/>
      <c r="D205" s="39" t="s">
        <v>255</v>
      </c>
      <c r="E205" s="40" t="s">
        <v>198</v>
      </c>
      <c r="F205" s="58">
        <v>1</v>
      </c>
      <c r="G205" s="1"/>
      <c r="H205" s="56">
        <v>510000</v>
      </c>
      <c r="I205" s="37">
        <f t="shared" si="7"/>
        <v>510000</v>
      </c>
      <c r="J205" s="4" t="s">
        <v>106</v>
      </c>
    </row>
    <row r="206" spans="1:10" x14ac:dyDescent="0.35">
      <c r="A206" s="89"/>
      <c r="B206" s="38" t="s">
        <v>329</v>
      </c>
      <c r="C206" s="39"/>
      <c r="D206" s="39" t="s">
        <v>255</v>
      </c>
      <c r="E206" s="40" t="s">
        <v>198</v>
      </c>
      <c r="F206" s="58">
        <v>1</v>
      </c>
      <c r="G206" s="1"/>
      <c r="H206" s="56">
        <v>510000</v>
      </c>
      <c r="I206" s="37">
        <f t="shared" si="7"/>
        <v>510000</v>
      </c>
      <c r="J206" s="4" t="s">
        <v>107</v>
      </c>
    </row>
    <row r="207" spans="1:10" x14ac:dyDescent="0.35">
      <c r="A207" s="89"/>
      <c r="B207" s="38" t="s">
        <v>275</v>
      </c>
      <c r="C207" s="39"/>
      <c r="D207" s="39" t="s">
        <v>255</v>
      </c>
      <c r="E207" s="40" t="s">
        <v>198</v>
      </c>
      <c r="F207" s="58">
        <v>1</v>
      </c>
      <c r="G207" s="1"/>
      <c r="H207" s="56">
        <v>560000</v>
      </c>
      <c r="I207" s="37">
        <f t="shared" si="7"/>
        <v>560000</v>
      </c>
      <c r="J207" s="1" t="s">
        <v>252</v>
      </c>
    </row>
    <row r="208" spans="1:10" x14ac:dyDescent="0.35">
      <c r="A208" s="89"/>
      <c r="B208" s="45" t="s">
        <v>219</v>
      </c>
      <c r="C208" s="46"/>
      <c r="D208" s="46" t="s">
        <v>218</v>
      </c>
      <c r="E208" s="46" t="s">
        <v>198</v>
      </c>
      <c r="F208" s="48">
        <v>3</v>
      </c>
      <c r="G208" s="1"/>
      <c r="H208" s="56"/>
      <c r="I208" s="37">
        <f t="shared" si="7"/>
        <v>0</v>
      </c>
      <c r="J208" s="91" t="s">
        <v>344</v>
      </c>
    </row>
    <row r="209" spans="1:10" x14ac:dyDescent="0.35">
      <c r="A209" s="89"/>
      <c r="B209" s="45" t="s">
        <v>220</v>
      </c>
      <c r="C209" s="46"/>
      <c r="D209" s="46" t="s">
        <v>218</v>
      </c>
      <c r="E209" s="46" t="s">
        <v>198</v>
      </c>
      <c r="F209" s="48">
        <v>3</v>
      </c>
      <c r="G209" s="1"/>
      <c r="H209" s="56"/>
      <c r="I209" s="37">
        <f t="shared" si="7"/>
        <v>0</v>
      </c>
      <c r="J209" s="91"/>
    </row>
    <row r="210" spans="1:10" x14ac:dyDescent="0.35">
      <c r="A210" s="89"/>
      <c r="B210" s="49" t="s">
        <v>257</v>
      </c>
      <c r="C210" s="34"/>
      <c r="D210" s="35" t="s">
        <v>258</v>
      </c>
      <c r="E210" s="35" t="s">
        <v>224</v>
      </c>
      <c r="F210" s="36">
        <v>1</v>
      </c>
      <c r="G210" s="1"/>
      <c r="H210" s="56"/>
      <c r="I210" s="37">
        <f t="shared" si="7"/>
        <v>0</v>
      </c>
      <c r="J210" s="91"/>
    </row>
    <row r="211" spans="1:10" x14ac:dyDescent="0.35">
      <c r="A211" s="89"/>
      <c r="B211" s="54" t="s">
        <v>236</v>
      </c>
      <c r="C211" s="35"/>
      <c r="D211" s="35" t="s">
        <v>237</v>
      </c>
      <c r="E211" s="35" t="s">
        <v>238</v>
      </c>
      <c r="F211" s="36">
        <v>1</v>
      </c>
      <c r="G211" s="1"/>
      <c r="H211" s="56"/>
      <c r="I211" s="37">
        <f t="shared" si="7"/>
        <v>0</v>
      </c>
      <c r="J211" s="91"/>
    </row>
    <row r="212" spans="1:10" x14ac:dyDescent="0.35">
      <c r="A212" s="90"/>
      <c r="B212" s="54" t="s">
        <v>239</v>
      </c>
      <c r="C212" s="35"/>
      <c r="D212" s="35" t="s">
        <v>240</v>
      </c>
      <c r="E212" s="35" t="s">
        <v>238</v>
      </c>
      <c r="F212" s="36">
        <v>1</v>
      </c>
      <c r="G212" s="1"/>
      <c r="H212" s="56">
        <v>1500000</v>
      </c>
      <c r="I212" s="37">
        <f t="shared" si="7"/>
        <v>1500000</v>
      </c>
      <c r="J212" s="1"/>
    </row>
    <row r="213" spans="1:10" x14ac:dyDescent="0.35">
      <c r="A213" s="65" t="s">
        <v>345</v>
      </c>
      <c r="B213" s="65"/>
      <c r="C213" s="65"/>
      <c r="D213" s="65"/>
      <c r="E213" s="65"/>
      <c r="F213" s="65"/>
      <c r="G213" s="65"/>
      <c r="H213" s="65"/>
      <c r="I213" s="66">
        <f>SUM(I4:I212)</f>
        <v>285572004</v>
      </c>
    </row>
  </sheetData>
  <mergeCells count="13">
    <mergeCell ref="A3:A28"/>
    <mergeCell ref="A29:A43"/>
    <mergeCell ref="A44:A60"/>
    <mergeCell ref="A61:A78"/>
    <mergeCell ref="A79:A95"/>
    <mergeCell ref="A96:A113"/>
    <mergeCell ref="A114:A132"/>
    <mergeCell ref="J208:J211"/>
    <mergeCell ref="A133:A149"/>
    <mergeCell ref="A150:A166"/>
    <mergeCell ref="A167:A176"/>
    <mergeCell ref="A177:A190"/>
    <mergeCell ref="A191:A212"/>
  </mergeCells>
  <phoneticPr fontId="3" type="noConversion"/>
  <pageMargins left="0.7" right="0.7" top="0.75" bottom="0.75" header="0.3" footer="0.3"/>
  <pageSetup paperSize="9" scale="3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activeCell="I6" sqref="I6"/>
    </sheetView>
  </sheetViews>
  <sheetFormatPr defaultColWidth="8.90625" defaultRowHeight="16.5" x14ac:dyDescent="0.35"/>
  <cols>
    <col min="1" max="1" width="8.90625" style="5"/>
    <col min="2" max="2" width="43.90625" style="5" customWidth="1"/>
    <col min="3" max="3" width="14.453125" style="5" customWidth="1"/>
    <col min="4" max="4" width="17" style="5" customWidth="1"/>
    <col min="5" max="5" width="38.90625" style="5" customWidth="1"/>
    <col min="6" max="16384" width="8.90625" style="5"/>
  </cols>
  <sheetData>
    <row r="1" spans="1:5" ht="27" customHeight="1" x14ac:dyDescent="0.35">
      <c r="A1" s="96" t="s">
        <v>362</v>
      </c>
      <c r="B1" s="96"/>
      <c r="C1" s="96"/>
      <c r="D1" s="96"/>
      <c r="E1" s="96"/>
    </row>
    <row r="2" spans="1:5" x14ac:dyDescent="0.35">
      <c r="A2" s="67" t="s">
        <v>1</v>
      </c>
      <c r="B2" s="67" t="s">
        <v>183</v>
      </c>
      <c r="C2" s="67" t="s">
        <v>186</v>
      </c>
      <c r="D2" s="67" t="s">
        <v>187</v>
      </c>
      <c r="E2" s="67" t="s">
        <v>191</v>
      </c>
    </row>
    <row r="3" spans="1:5" x14ac:dyDescent="0.35">
      <c r="A3" s="1">
        <v>1</v>
      </c>
      <c r="B3" s="1" t="s">
        <v>363</v>
      </c>
      <c r="C3" s="1" t="s">
        <v>364</v>
      </c>
      <c r="D3" s="1">
        <v>1</v>
      </c>
      <c r="E3" s="1" t="s">
        <v>375</v>
      </c>
    </row>
    <row r="4" spans="1:5" x14ac:dyDescent="0.35">
      <c r="A4" s="1">
        <v>2</v>
      </c>
      <c r="B4" s="1" t="s">
        <v>365</v>
      </c>
      <c r="C4" s="1" t="s">
        <v>364</v>
      </c>
      <c r="D4" s="1">
        <v>1</v>
      </c>
      <c r="E4" s="1" t="s">
        <v>375</v>
      </c>
    </row>
    <row r="5" spans="1:5" x14ac:dyDescent="0.35">
      <c r="A5" s="1">
        <v>3</v>
      </c>
      <c r="B5" s="1" t="s">
        <v>368</v>
      </c>
      <c r="C5" s="1" t="s">
        <v>364</v>
      </c>
      <c r="D5" s="1">
        <v>1</v>
      </c>
      <c r="E5" s="1" t="s">
        <v>376</v>
      </c>
    </row>
    <row r="6" spans="1:5" x14ac:dyDescent="0.35">
      <c r="A6" s="1">
        <v>4</v>
      </c>
      <c r="B6" s="1" t="s">
        <v>369</v>
      </c>
      <c r="C6" s="1" t="s">
        <v>364</v>
      </c>
      <c r="D6" s="1">
        <v>1</v>
      </c>
      <c r="E6" s="1" t="s">
        <v>377</v>
      </c>
    </row>
    <row r="7" spans="1:5" x14ac:dyDescent="0.35">
      <c r="A7" s="1">
        <v>5</v>
      </c>
      <c r="B7" s="1" t="s">
        <v>370</v>
      </c>
      <c r="C7" s="1" t="s">
        <v>364</v>
      </c>
      <c r="D7" s="1">
        <v>1</v>
      </c>
      <c r="E7" s="1" t="s">
        <v>376</v>
      </c>
    </row>
    <row r="8" spans="1:5" x14ac:dyDescent="0.35">
      <c r="A8" s="1">
        <v>6</v>
      </c>
      <c r="B8" s="1" t="s">
        <v>371</v>
      </c>
      <c r="C8" s="1" t="s">
        <v>364</v>
      </c>
      <c r="D8" s="1">
        <v>1</v>
      </c>
      <c r="E8" s="1" t="s">
        <v>377</v>
      </c>
    </row>
    <row r="9" spans="1:5" x14ac:dyDescent="0.35">
      <c r="A9" s="1">
        <v>7</v>
      </c>
      <c r="B9" s="1" t="s">
        <v>372</v>
      </c>
      <c r="C9" s="1" t="s">
        <v>364</v>
      </c>
      <c r="D9" s="1">
        <v>1</v>
      </c>
      <c r="E9" s="1" t="s">
        <v>378</v>
      </c>
    </row>
    <row r="10" spans="1:5" x14ac:dyDescent="0.35">
      <c r="A10" s="1">
        <v>8</v>
      </c>
      <c r="B10" s="1" t="s">
        <v>373</v>
      </c>
      <c r="C10" s="1" t="s">
        <v>364</v>
      </c>
      <c r="D10" s="1">
        <v>1</v>
      </c>
      <c r="E10" s="1" t="s">
        <v>375</v>
      </c>
    </row>
    <row r="11" spans="1:5" x14ac:dyDescent="0.35">
      <c r="A11" s="1">
        <v>9</v>
      </c>
      <c r="B11" s="1" t="s">
        <v>374</v>
      </c>
      <c r="C11" s="1" t="s">
        <v>364</v>
      </c>
      <c r="D11" s="1">
        <v>1</v>
      </c>
      <c r="E11" s="1" t="s">
        <v>379</v>
      </c>
    </row>
    <row r="12" spans="1:5" ht="33" x14ac:dyDescent="0.35">
      <c r="A12" s="1">
        <v>10</v>
      </c>
      <c r="B12" s="70" t="s">
        <v>380</v>
      </c>
      <c r="C12" s="1" t="s">
        <v>381</v>
      </c>
      <c r="D12" s="1">
        <v>1</v>
      </c>
      <c r="E12" s="1"/>
    </row>
    <row r="13" spans="1:5" x14ac:dyDescent="0.35">
      <c r="A13" s="1">
        <v>11</v>
      </c>
      <c r="B13" s="1" t="s">
        <v>455</v>
      </c>
      <c r="C13" s="1" t="s">
        <v>364</v>
      </c>
      <c r="D13" s="1">
        <v>1</v>
      </c>
      <c r="E13" s="1"/>
    </row>
    <row r="14" spans="1:5" x14ac:dyDescent="0.35">
      <c r="A14" s="1">
        <v>12</v>
      </c>
      <c r="B14" s="1" t="s">
        <v>456</v>
      </c>
      <c r="C14" s="1" t="s">
        <v>364</v>
      </c>
      <c r="D14" s="1">
        <v>1</v>
      </c>
      <c r="E14" s="1"/>
    </row>
    <row r="15" spans="1:5" x14ac:dyDescent="0.35">
      <c r="A15" s="1">
        <v>13</v>
      </c>
      <c r="B15" s="1" t="s">
        <v>457</v>
      </c>
      <c r="C15" s="1" t="s">
        <v>364</v>
      </c>
      <c r="D15" s="1">
        <v>1</v>
      </c>
      <c r="E15" s="1"/>
    </row>
    <row r="16" spans="1:5" x14ac:dyDescent="0.35">
      <c r="A16" s="1">
        <v>14</v>
      </c>
      <c r="B16" s="1" t="s">
        <v>459</v>
      </c>
      <c r="C16" s="1" t="s">
        <v>364</v>
      </c>
      <c r="D16" s="1">
        <v>1</v>
      </c>
      <c r="E16" s="1"/>
    </row>
    <row r="17" spans="1:5" x14ac:dyDescent="0.35">
      <c r="A17" s="1">
        <v>15</v>
      </c>
      <c r="B17" s="1" t="s">
        <v>458</v>
      </c>
      <c r="C17" s="1" t="s">
        <v>364</v>
      </c>
      <c r="D17" s="1">
        <v>1</v>
      </c>
      <c r="E17" s="1"/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abSelected="1" workbookViewId="0">
      <selection activeCell="G2" sqref="G2"/>
    </sheetView>
  </sheetViews>
  <sheetFormatPr defaultColWidth="32.90625" defaultRowHeight="16.5" x14ac:dyDescent="0.35"/>
  <cols>
    <col min="1" max="1" width="8.81640625" style="5" customWidth="1"/>
    <col min="2" max="2" width="32.90625" style="5"/>
    <col min="3" max="4" width="13.08984375" style="5" customWidth="1"/>
    <col min="5" max="5" width="49.1796875" style="5" customWidth="1"/>
    <col min="6" max="6" width="19.54296875" style="5" customWidth="1"/>
    <col min="7" max="16384" width="32.90625" style="5"/>
  </cols>
  <sheetData>
    <row r="1" spans="1:6" ht="33.65" customHeight="1" x14ac:dyDescent="0.35">
      <c r="A1" s="97" t="s">
        <v>404</v>
      </c>
      <c r="B1" s="97"/>
      <c r="C1" s="97"/>
      <c r="D1" s="97"/>
      <c r="E1" s="97"/>
    </row>
    <row r="2" spans="1:6" s="105" customFormat="1" ht="33" x14ac:dyDescent="0.35">
      <c r="A2" s="85" t="s">
        <v>1</v>
      </c>
      <c r="B2" s="104" t="s">
        <v>382</v>
      </c>
      <c r="C2" s="104" t="s">
        <v>383</v>
      </c>
      <c r="D2" s="104" t="s">
        <v>187</v>
      </c>
      <c r="E2" s="85" t="s">
        <v>191</v>
      </c>
      <c r="F2" s="85" t="s">
        <v>185</v>
      </c>
    </row>
    <row r="3" spans="1:6" x14ac:dyDescent="0.35">
      <c r="A3" s="1">
        <v>1</v>
      </c>
      <c r="B3" s="1" t="s">
        <v>384</v>
      </c>
      <c r="C3" s="1" t="s">
        <v>400</v>
      </c>
      <c r="D3" s="1">
        <v>910</v>
      </c>
      <c r="E3" s="1" t="s">
        <v>389</v>
      </c>
      <c r="F3" s="1" t="s">
        <v>460</v>
      </c>
    </row>
    <row r="4" spans="1:6" x14ac:dyDescent="0.35">
      <c r="A4" s="1">
        <v>2</v>
      </c>
      <c r="B4" s="1" t="s">
        <v>385</v>
      </c>
      <c r="C4" s="1" t="s">
        <v>400</v>
      </c>
      <c r="D4" s="1">
        <v>315</v>
      </c>
      <c r="E4" s="1" t="s">
        <v>389</v>
      </c>
      <c r="F4" s="1" t="s">
        <v>460</v>
      </c>
    </row>
    <row r="5" spans="1:6" x14ac:dyDescent="0.35">
      <c r="A5" s="1">
        <v>3</v>
      </c>
      <c r="B5" s="1" t="s">
        <v>407</v>
      </c>
      <c r="C5" s="1" t="s">
        <v>401</v>
      </c>
      <c r="D5" s="1">
        <v>35</v>
      </c>
      <c r="E5" s="1" t="s">
        <v>389</v>
      </c>
      <c r="F5" s="1" t="s">
        <v>460</v>
      </c>
    </row>
    <row r="6" spans="1:6" x14ac:dyDescent="0.35">
      <c r="A6" s="1">
        <v>4</v>
      </c>
      <c r="B6" s="1" t="s">
        <v>390</v>
      </c>
      <c r="C6" s="1" t="s">
        <v>400</v>
      </c>
      <c r="D6" s="1">
        <v>20</v>
      </c>
      <c r="E6" s="1" t="s">
        <v>389</v>
      </c>
      <c r="F6" s="1" t="s">
        <v>460</v>
      </c>
    </row>
    <row r="7" spans="1:6" x14ac:dyDescent="0.35">
      <c r="A7" s="1">
        <v>5</v>
      </c>
      <c r="B7" s="1" t="s">
        <v>391</v>
      </c>
      <c r="C7" s="1" t="s">
        <v>400</v>
      </c>
      <c r="D7" s="1">
        <v>25</v>
      </c>
      <c r="E7" s="1" t="s">
        <v>389</v>
      </c>
      <c r="F7" s="1" t="s">
        <v>460</v>
      </c>
    </row>
    <row r="8" spans="1:6" x14ac:dyDescent="0.35">
      <c r="A8" s="1">
        <v>6</v>
      </c>
      <c r="B8" s="1" t="s">
        <v>392</v>
      </c>
      <c r="C8" s="1" t="s">
        <v>400</v>
      </c>
      <c r="D8" s="1">
        <v>40</v>
      </c>
      <c r="E8" s="1" t="s">
        <v>389</v>
      </c>
      <c r="F8" s="1" t="s">
        <v>460</v>
      </c>
    </row>
    <row r="9" spans="1:6" x14ac:dyDescent="0.35">
      <c r="A9" s="1">
        <v>7</v>
      </c>
      <c r="B9" s="1" t="s">
        <v>393</v>
      </c>
      <c r="C9" s="1" t="s">
        <v>400</v>
      </c>
      <c r="D9" s="1">
        <v>123</v>
      </c>
      <c r="E9" s="1" t="s">
        <v>389</v>
      </c>
      <c r="F9" s="1" t="s">
        <v>460</v>
      </c>
    </row>
    <row r="10" spans="1:6" x14ac:dyDescent="0.35">
      <c r="A10" s="1">
        <v>8</v>
      </c>
      <c r="B10" s="1" t="s">
        <v>395</v>
      </c>
      <c r="C10" s="1" t="s">
        <v>400</v>
      </c>
      <c r="D10" s="1">
        <v>320</v>
      </c>
      <c r="E10" s="1" t="s">
        <v>389</v>
      </c>
      <c r="F10" s="1" t="s">
        <v>460</v>
      </c>
    </row>
    <row r="11" spans="1:6" x14ac:dyDescent="0.35">
      <c r="A11" s="1">
        <v>9</v>
      </c>
      <c r="B11" s="1" t="s">
        <v>396</v>
      </c>
      <c r="C11" s="1" t="s">
        <v>400</v>
      </c>
      <c r="D11" s="1">
        <v>100</v>
      </c>
      <c r="E11" s="1" t="s">
        <v>389</v>
      </c>
      <c r="F11" s="1" t="s">
        <v>460</v>
      </c>
    </row>
    <row r="12" spans="1:6" x14ac:dyDescent="0.35">
      <c r="A12" s="1">
        <v>10</v>
      </c>
      <c r="B12" s="1" t="s">
        <v>397</v>
      </c>
      <c r="C12" s="1" t="s">
        <v>400</v>
      </c>
      <c r="D12" s="1">
        <v>335</v>
      </c>
      <c r="E12" s="1" t="s">
        <v>389</v>
      </c>
      <c r="F12" s="1" t="s">
        <v>460</v>
      </c>
    </row>
    <row r="13" spans="1:6" x14ac:dyDescent="0.35">
      <c r="A13" s="1">
        <v>11</v>
      </c>
      <c r="B13" s="1" t="s">
        <v>403</v>
      </c>
      <c r="C13" s="1" t="s">
        <v>400</v>
      </c>
      <c r="D13" s="1">
        <v>105</v>
      </c>
      <c r="E13" s="1" t="s">
        <v>389</v>
      </c>
      <c r="F13" s="1" t="s">
        <v>460</v>
      </c>
    </row>
    <row r="14" spans="1:6" x14ac:dyDescent="0.35">
      <c r="A14" s="1">
        <v>12</v>
      </c>
      <c r="B14" s="1" t="s">
        <v>402</v>
      </c>
      <c r="C14" s="1" t="s">
        <v>400</v>
      </c>
      <c r="D14" s="1">
        <v>140</v>
      </c>
      <c r="E14" s="1" t="s">
        <v>389</v>
      </c>
      <c r="F14" s="1" t="s">
        <v>460</v>
      </c>
    </row>
    <row r="15" spans="1:6" x14ac:dyDescent="0.35">
      <c r="A15" s="1">
        <v>13</v>
      </c>
      <c r="B15" s="1" t="s">
        <v>399</v>
      </c>
      <c r="C15" s="1" t="s">
        <v>400</v>
      </c>
      <c r="D15" s="1">
        <v>650</v>
      </c>
      <c r="E15" s="1" t="s">
        <v>389</v>
      </c>
      <c r="F15" s="1" t="s">
        <v>460</v>
      </c>
    </row>
    <row r="17" spans="1:5" x14ac:dyDescent="0.35">
      <c r="A17" s="69"/>
      <c r="B17" s="83"/>
      <c r="C17" s="83"/>
      <c r="D17" s="83"/>
      <c r="E17" s="69"/>
    </row>
    <row r="18" spans="1:5" x14ac:dyDescent="0.35">
      <c r="B18" s="84"/>
    </row>
    <row r="19" spans="1:5" x14ac:dyDescent="0.35">
      <c r="B19" s="84"/>
    </row>
    <row r="25" spans="1:5" x14ac:dyDescent="0.35">
      <c r="B25" s="84"/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pane ySplit="2" topLeftCell="A9" activePane="bottomLeft" state="frozen"/>
      <selection pane="bottomLeft" activeCell="E6" sqref="E6"/>
    </sheetView>
  </sheetViews>
  <sheetFormatPr defaultColWidth="8.90625" defaultRowHeight="18" x14ac:dyDescent="0.4"/>
  <cols>
    <col min="1" max="1" width="8.90625" style="73"/>
    <col min="2" max="2" width="43.81640625" style="73" customWidth="1"/>
    <col min="3" max="3" width="18.54296875" style="73" customWidth="1"/>
    <col min="4" max="6" width="14.453125" style="73" customWidth="1"/>
    <col min="7" max="7" width="10.81640625" style="73" customWidth="1"/>
    <col min="8" max="16384" width="8.90625" style="73"/>
  </cols>
  <sheetData>
    <row r="1" spans="1:7" ht="25" x14ac:dyDescent="0.5">
      <c r="A1" s="100" t="s">
        <v>409</v>
      </c>
      <c r="B1" s="100"/>
      <c r="C1" s="100"/>
      <c r="D1" s="100"/>
      <c r="E1" s="100"/>
      <c r="F1" s="100"/>
      <c r="G1" s="100"/>
    </row>
    <row r="2" spans="1:7" ht="53" x14ac:dyDescent="0.4">
      <c r="A2" s="80" t="s">
        <v>1</v>
      </c>
      <c r="B2" s="81" t="s">
        <v>410</v>
      </c>
      <c r="C2" s="82" t="s">
        <v>411</v>
      </c>
      <c r="D2" s="82" t="s">
        <v>418</v>
      </c>
      <c r="E2" s="82" t="s">
        <v>412</v>
      </c>
      <c r="F2" s="82" t="s">
        <v>413</v>
      </c>
      <c r="G2" s="82" t="s">
        <v>4</v>
      </c>
    </row>
    <row r="3" spans="1:7" x14ac:dyDescent="0.4">
      <c r="A3" s="80" t="s">
        <v>423</v>
      </c>
      <c r="B3" s="76"/>
      <c r="C3" s="75"/>
      <c r="D3" s="75"/>
      <c r="E3" s="79"/>
      <c r="F3" s="79"/>
      <c r="G3" s="75"/>
    </row>
    <row r="4" spans="1:7" x14ac:dyDescent="0.4">
      <c r="A4" s="76">
        <v>1</v>
      </c>
      <c r="B4" s="75" t="s">
        <v>414</v>
      </c>
      <c r="C4" s="101" t="s">
        <v>417</v>
      </c>
      <c r="D4" s="102" t="s">
        <v>416</v>
      </c>
      <c r="E4" s="103">
        <v>45663</v>
      </c>
      <c r="F4" s="78" t="s">
        <v>419</v>
      </c>
      <c r="G4" s="101" t="s">
        <v>420</v>
      </c>
    </row>
    <row r="5" spans="1:7" ht="36" x14ac:dyDescent="0.4">
      <c r="A5" s="76">
        <v>2</v>
      </c>
      <c r="B5" s="75" t="s">
        <v>415</v>
      </c>
      <c r="C5" s="101"/>
      <c r="D5" s="102"/>
      <c r="E5" s="103"/>
      <c r="F5" s="77">
        <v>45784</v>
      </c>
      <c r="G5" s="101"/>
    </row>
    <row r="6" spans="1:7" x14ac:dyDescent="0.4">
      <c r="A6" s="76">
        <v>3</v>
      </c>
      <c r="B6" s="75" t="s">
        <v>421</v>
      </c>
      <c r="C6" s="74"/>
      <c r="D6" s="74"/>
      <c r="E6" s="78"/>
      <c r="F6" s="78" t="s">
        <v>422</v>
      </c>
      <c r="G6" s="74"/>
    </row>
    <row r="7" spans="1:7" x14ac:dyDescent="0.4">
      <c r="A7" s="80" t="s">
        <v>452</v>
      </c>
      <c r="B7" s="74"/>
      <c r="C7" s="74"/>
      <c r="D7" s="74"/>
      <c r="E7" s="78"/>
      <c r="F7" s="78"/>
      <c r="G7" s="74"/>
    </row>
    <row r="8" spans="1:7" ht="54" x14ac:dyDescent="0.4">
      <c r="A8" s="78">
        <v>1</v>
      </c>
      <c r="B8" s="75" t="s">
        <v>424</v>
      </c>
      <c r="C8" s="75" t="s">
        <v>425</v>
      </c>
      <c r="D8" s="74"/>
      <c r="E8" s="77">
        <v>45844</v>
      </c>
      <c r="F8" s="77">
        <v>45936</v>
      </c>
      <c r="G8" s="74"/>
    </row>
    <row r="9" spans="1:7" ht="36" x14ac:dyDescent="0.4">
      <c r="A9" s="78">
        <v>2</v>
      </c>
      <c r="B9" s="75" t="s">
        <v>429</v>
      </c>
      <c r="C9" s="75" t="s">
        <v>426</v>
      </c>
      <c r="D9" s="74"/>
      <c r="E9" s="77">
        <v>45844</v>
      </c>
      <c r="F9" s="77">
        <v>45936</v>
      </c>
      <c r="G9" s="74"/>
    </row>
    <row r="10" spans="1:7" ht="36" x14ac:dyDescent="0.4">
      <c r="A10" s="78">
        <v>3</v>
      </c>
      <c r="B10" s="75" t="s">
        <v>427</v>
      </c>
      <c r="C10" s="74" t="s">
        <v>428</v>
      </c>
      <c r="D10" s="74"/>
      <c r="E10" s="77">
        <v>45844</v>
      </c>
      <c r="F10" s="77">
        <v>45936</v>
      </c>
      <c r="G10" s="74"/>
    </row>
    <row r="11" spans="1:7" ht="36" x14ac:dyDescent="0.4">
      <c r="A11" s="78">
        <v>4</v>
      </c>
      <c r="B11" s="75" t="s">
        <v>430</v>
      </c>
      <c r="C11" s="74" t="s">
        <v>431</v>
      </c>
      <c r="D11" s="74"/>
      <c r="E11" s="77">
        <v>45967</v>
      </c>
      <c r="F11" s="78" t="s">
        <v>432</v>
      </c>
      <c r="G11" s="75"/>
    </row>
    <row r="12" spans="1:7" ht="36" x14ac:dyDescent="0.4">
      <c r="A12" s="78">
        <v>5</v>
      </c>
      <c r="B12" s="74" t="s">
        <v>433</v>
      </c>
      <c r="C12" s="75" t="s">
        <v>434</v>
      </c>
      <c r="D12" s="74"/>
      <c r="E12" s="78" t="s">
        <v>432</v>
      </c>
      <c r="F12" s="78" t="s">
        <v>419</v>
      </c>
      <c r="G12" s="74"/>
    </row>
    <row r="13" spans="1:7" ht="54" x14ac:dyDescent="0.4">
      <c r="A13" s="78">
        <v>6</v>
      </c>
      <c r="B13" s="75" t="s">
        <v>438</v>
      </c>
      <c r="C13" s="75" t="s">
        <v>435</v>
      </c>
      <c r="D13" s="99" t="s">
        <v>436</v>
      </c>
      <c r="E13" s="78" t="s">
        <v>437</v>
      </c>
      <c r="F13" s="77">
        <v>45784</v>
      </c>
      <c r="G13" s="74"/>
    </row>
    <row r="14" spans="1:7" ht="54" x14ac:dyDescent="0.4">
      <c r="A14" s="78">
        <v>7</v>
      </c>
      <c r="B14" s="75" t="s">
        <v>448</v>
      </c>
      <c r="C14" s="75" t="s">
        <v>439</v>
      </c>
      <c r="D14" s="99"/>
      <c r="E14" s="77" t="s">
        <v>437</v>
      </c>
      <c r="F14" s="77">
        <v>45937</v>
      </c>
      <c r="G14" s="74"/>
    </row>
    <row r="15" spans="1:7" ht="57.65" customHeight="1" x14ac:dyDescent="0.4">
      <c r="A15" s="78">
        <v>8</v>
      </c>
      <c r="B15" s="75" t="s">
        <v>449</v>
      </c>
      <c r="C15" s="75" t="s">
        <v>439</v>
      </c>
      <c r="D15" s="79"/>
      <c r="E15" s="77" t="s">
        <v>450</v>
      </c>
      <c r="F15" s="77">
        <v>45877</v>
      </c>
      <c r="G15" s="74"/>
    </row>
    <row r="16" spans="1:7" x14ac:dyDescent="0.4">
      <c r="A16" s="80" t="s">
        <v>453</v>
      </c>
      <c r="B16" s="74"/>
      <c r="C16" s="74"/>
      <c r="D16" s="74"/>
      <c r="E16" s="78"/>
      <c r="F16" s="78"/>
      <c r="G16" s="74"/>
    </row>
    <row r="17" spans="1:7" x14ac:dyDescent="0.4">
      <c r="A17" s="74">
        <v>1</v>
      </c>
      <c r="B17" s="74" t="s">
        <v>440</v>
      </c>
      <c r="C17" s="74" t="s">
        <v>431</v>
      </c>
      <c r="D17" s="74"/>
      <c r="E17" s="77">
        <v>45967</v>
      </c>
      <c r="F17" s="78" t="s">
        <v>432</v>
      </c>
      <c r="G17" s="74"/>
    </row>
    <row r="18" spans="1:7" ht="36" x14ac:dyDescent="0.4">
      <c r="A18" s="74">
        <v>2</v>
      </c>
      <c r="B18" s="74" t="s">
        <v>433</v>
      </c>
      <c r="C18" s="75" t="s">
        <v>434</v>
      </c>
      <c r="D18" s="74"/>
      <c r="E18" s="78" t="s">
        <v>432</v>
      </c>
      <c r="F18" s="78" t="s">
        <v>419</v>
      </c>
      <c r="G18" s="74"/>
    </row>
    <row r="19" spans="1:7" ht="72" x14ac:dyDescent="0.4">
      <c r="A19" s="74">
        <v>3</v>
      </c>
      <c r="B19" s="75" t="s">
        <v>441</v>
      </c>
      <c r="C19" s="75" t="s">
        <v>443</v>
      </c>
      <c r="D19" s="74"/>
      <c r="E19" s="78" t="s">
        <v>442</v>
      </c>
      <c r="F19" s="77">
        <v>45785</v>
      </c>
      <c r="G19" s="74"/>
    </row>
    <row r="20" spans="1:7" ht="54" x14ac:dyDescent="0.4">
      <c r="A20" s="74">
        <v>4</v>
      </c>
      <c r="B20" s="75" t="s">
        <v>444</v>
      </c>
      <c r="C20" s="75" t="s">
        <v>443</v>
      </c>
      <c r="D20" s="74"/>
      <c r="E20" s="77">
        <v>45816</v>
      </c>
      <c r="F20" s="78" t="s">
        <v>445</v>
      </c>
      <c r="G20" s="74"/>
    </row>
    <row r="21" spans="1:7" ht="36" x14ac:dyDescent="0.4">
      <c r="A21" s="74">
        <v>5</v>
      </c>
      <c r="B21" s="75" t="s">
        <v>446</v>
      </c>
      <c r="C21" s="74"/>
      <c r="D21" s="74"/>
      <c r="E21" s="78" t="s">
        <v>445</v>
      </c>
      <c r="F21" s="78" t="s">
        <v>447</v>
      </c>
      <c r="G21" s="74"/>
    </row>
    <row r="22" spans="1:7" ht="24" customHeight="1" x14ac:dyDescent="0.4">
      <c r="A22" s="98" t="s">
        <v>451</v>
      </c>
      <c r="B22" s="98"/>
      <c r="C22" s="98"/>
      <c r="D22" s="98"/>
      <c r="E22" s="78" t="s">
        <v>447</v>
      </c>
      <c r="F22" s="78"/>
      <c r="G22" s="74"/>
    </row>
  </sheetData>
  <mergeCells count="7">
    <mergeCell ref="A22:D22"/>
    <mergeCell ref="D13:D14"/>
    <mergeCell ref="A1:G1"/>
    <mergeCell ref="C4:C5"/>
    <mergeCell ref="D4:D5"/>
    <mergeCell ref="E4:E5"/>
    <mergeCell ref="G4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TM </vt:lpstr>
      <vt:lpstr>Bàu Bàng</vt:lpstr>
      <vt:lpstr>Tủ điện</vt:lpstr>
      <vt:lpstr>Tủ động lực cần mua</vt:lpstr>
      <vt:lpstr>Thiết bị điện cần mua </vt:lpstr>
      <vt:lpstr>Kế hoạch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kiennq</dc:creator>
  <cp:lastModifiedBy>Huynh Le Bao. Tran - HR - TM1</cp:lastModifiedBy>
  <cp:lastPrinted>2025-04-25T01:14:06Z</cp:lastPrinted>
  <dcterms:created xsi:type="dcterms:W3CDTF">2025-04-20T06:42:39Z</dcterms:created>
  <dcterms:modified xsi:type="dcterms:W3CDTF">2025-06-25T07:31:41Z</dcterms:modified>
</cp:coreProperties>
</file>