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Trang tính1" sheetId="1" r:id="rId4"/>
    <sheet state="hidden" name="Trang tính2" sheetId="2" r:id="rId5"/>
    <sheet state="visible" name="Key chính" sheetId="3" r:id="rId6"/>
    <sheet state="hidden" name="Key phụ" sheetId="4" r:id="rId7"/>
  </sheets>
  <definedNames/>
  <calcPr/>
  <extLst>
    <ext uri="GoogleSheetsCustomDataVersion2">
      <go:sheetsCustomData xmlns:go="http://customooxmlschemas.google.com/" r:id="rId8" roundtripDataChecksum="HW36+H8m9VaAGbPDcsQSATb+h+NQsgp6IlkX1QhR+QU="/>
    </ext>
  </extLst>
</workbook>
</file>

<file path=xl/sharedStrings.xml><?xml version="1.0" encoding="utf-8"?>
<sst xmlns="http://schemas.openxmlformats.org/spreadsheetml/2006/main" count="2360" uniqueCount="653">
  <si>
    <t>STT</t>
  </si>
  <si>
    <t>TỪ KHOÁ</t>
  </si>
  <si>
    <t>VOLUME</t>
  </si>
  <si>
    <t>Hotkey</t>
  </si>
  <si>
    <t>NHÓM</t>
  </si>
  <si>
    <t>SẢN PHẨM</t>
  </si>
  <si>
    <t>RANKING</t>
  </si>
  <si>
    <t>URL</t>
  </si>
  <si>
    <t>bồn nước inox sơn hà</t>
  </si>
  <si>
    <t>210</t>
  </si>
  <si>
    <t>bồn nước inox Sơn Hà</t>
  </si>
  <si>
    <t>Chung</t>
  </si>
  <si>
    <t>Bồn nước inox</t>
  </si>
  <si>
    <t>https://www.sonha.com.vn/hoat-dong/bon-inox-cao-cap-son-ha-city/</t>
  </si>
  <si>
    <t>Volume</t>
  </si>
  <si>
    <t>Ranking</t>
  </si>
  <si>
    <t>bồn inox sơn hà</t>
  </si>
  <si>
    <t>320</t>
  </si>
  <si>
    <t>bồn inox Sơn Hà</t>
  </si>
  <si>
    <t>bể inox sơn hà</t>
  </si>
  <si>
    <t>90</t>
  </si>
  <si>
    <t>bồn nước Sơn Hà</t>
  </si>
  <si>
    <t>bình inox sơn hà</t>
  </si>
  <si>
    <t>170</t>
  </si>
  <si>
    <t>téc nước inox Sơn Hà</t>
  </si>
  <si>
    <t>bình nước inox sơn hà</t>
  </si>
  <si>
    <t>50</t>
  </si>
  <si>
    <t>téc nước bồn nhựa Sơn Hà</t>
  </si>
  <si>
    <t>be nuoc inox son ha</t>
  </si>
  <si>
    <t>10</t>
  </si>
  <si>
    <t>bồn nước nhựa Sơn Hà</t>
  </si>
  <si>
    <t>https://www.sonha.com.vn/hoat-dong/be-nuoc-inox-lap-ghep-son-ha/</t>
  </si>
  <si>
    <t>binh inox son ha</t>
  </si>
  <si>
    <t>bồn chứa nước Sơn Hà</t>
  </si>
  <si>
    <t>bon inox son ha</t>
  </si>
  <si>
    <t>30</t>
  </si>
  <si>
    <t>bồn đựng nước Sơn Hà</t>
  </si>
  <si>
    <t>bon nuoc inox son ha</t>
  </si>
  <si>
    <t>20</t>
  </si>
  <si>
    <t>téc nước nhựa chậu inox Sơn Hà</t>
  </si>
  <si>
    <t>https://www.sonha.com.vn/san-pham/bon-nuoc-inox/</t>
  </si>
  <si>
    <t>bảo giá bồn inox sơn hà</t>
  </si>
  <si>
    <t>chậu rửa inox Sơn Hà</t>
  </si>
  <si>
    <t>bể chứa nước inox sơn hà</t>
  </si>
  <si>
    <t>chậu rửa bát Sơn Hà</t>
  </si>
  <si>
    <t>bể nước inox sơn hà</t>
  </si>
  <si>
    <t>bồn rửa chén Sơn Hà</t>
  </si>
  <si>
    <t>bồn chứa nước inox sơn hà</t>
  </si>
  <si>
    <t>bồn rửa bát Sơn Hà</t>
  </si>
  <si>
    <t>bồn inox son ha</t>
  </si>
  <si>
    <t>chậu rửa bát 1 hố Sơn Hà</t>
  </si>
  <si>
    <t>bồn nước inox son ha</t>
  </si>
  <si>
    <t>chậu rửa bát 2 hố bình nước nóng Sơn Hà</t>
  </si>
  <si>
    <t>gia bon inox son ha</t>
  </si>
  <si>
    <t>bồn septic Sơn Hà</t>
  </si>
  <si>
    <t>gia tec inox son ha</t>
  </si>
  <si>
    <t>bể tự hoại Sơn Hà</t>
  </si>
  <si>
    <t>giá bình inox sơn hà</t>
  </si>
  <si>
    <t>bể phốt thông minh Sơn Hà</t>
  </si>
  <si>
    <t>giá bể nước inox sơn hà</t>
  </si>
  <si>
    <t>giá bồn inox sơn hà</t>
  </si>
  <si>
    <t>40</t>
  </si>
  <si>
    <t>giá bồn nước inox sơn hà</t>
  </si>
  <si>
    <t>giá téc nước inox sơn hà</t>
  </si>
  <si>
    <t>téc inox sơn hà</t>
  </si>
  <si>
    <t>téc nước inox sơn hà</t>
  </si>
  <si>
    <t>bồn nước inox sơn hà dạng đứng</t>
  </si>
  <si>
    <t>260</t>
  </si>
  <si>
    <t>Đứng</t>
  </si>
  <si>
    <t>https://www.sonha.com.vn/tin-tuc-su-kien/gioi-thieu-san-pham-bon-nuoc-inox-son-ha-1000l/</t>
  </si>
  <si>
    <t>bồn nước inox sơn hà dạng ngang</t>
  </si>
  <si>
    <t>390</t>
  </si>
  <si>
    <t>Ngang</t>
  </si>
  <si>
    <t>bồn inox sơn hà 1000l</t>
  </si>
  <si>
    <t>1000 lít</t>
  </si>
  <si>
    <t>giá bồn nước inox sơn hà 1000l</t>
  </si>
  <si>
    <t>bồn nước inox sơn hà 1000l</t>
  </si>
  <si>
    <t>binh nuoc inox son ha 1000l</t>
  </si>
  <si>
    <t>bon inox son ha 1000l gia bao nhieu</t>
  </si>
  <si>
    <t>bình inox sơn hà 1000l</t>
  </si>
  <si>
    <t>bồn inox 1000l sơn hà</t>
  </si>
  <si>
    <t>bồn inox sơn hà 1000l gia bao nhieu</t>
  </si>
  <si>
    <t>bồn nước inox 1000l sơn hà</t>
  </si>
  <si>
    <t>bồn nước inox sơn hà 10000l</t>
  </si>
  <si>
    <t>bồn nước inox sơn hà 1000l ngang</t>
  </si>
  <si>
    <t>giá bồn inox sơn hà 1000l</t>
  </si>
  <si>
    <t>bồn nước inox sơn hà 1200l</t>
  </si>
  <si>
    <t>1200 lít</t>
  </si>
  <si>
    <t>bồn inox sơn hà 1500l</t>
  </si>
  <si>
    <t>70</t>
  </si>
  <si>
    <t>1500 lít</t>
  </si>
  <si>
    <t>bình inox sơn hà 1500l</t>
  </si>
  <si>
    <t>bồn inox 1500l sơn hà</t>
  </si>
  <si>
    <t>bồn nước inox 1500 lít sơn hà</t>
  </si>
  <si>
    <t>bồn nước inox sơn hà 1500l</t>
  </si>
  <si>
    <t>bồn nước inox sơn hà 1500l ngang</t>
  </si>
  <si>
    <t>bồn nước inox sơn hà 1500l đứng</t>
  </si>
  <si>
    <t>giá bồn inox 1500 lít sơn hà</t>
  </si>
  <si>
    <t>giá bồn inox sơn hà 1500l</t>
  </si>
  <si>
    <t>giá bồn nước inox 1500 lít sơn hà</t>
  </si>
  <si>
    <t>giá bồn nước inox sơn hà 1500l</t>
  </si>
  <si>
    <t>bồn inox sơn hà 2000l</t>
  </si>
  <si>
    <t>2000 lít</t>
  </si>
  <si>
    <t>bon inox son ha 2000l gia bao nhieu</t>
  </si>
  <si>
    <t>bình inox sơn hà 2000l</t>
  </si>
  <si>
    <t>bình nước inox sơn hà 2000l</t>
  </si>
  <si>
    <t>bồn inox 2000l sơn hà</t>
  </si>
  <si>
    <t>bồn inox sơn hà 2000l ngang</t>
  </si>
  <si>
    <t>bồn nước inox sơn hà 2000l</t>
  </si>
  <si>
    <t>bồn nước inox sơn hà 2000l ngang</t>
  </si>
  <si>
    <t>giá bồn inox 2000 lít sơn hà</t>
  </si>
  <si>
    <t>giá bồn inox sơn hà 2000l</t>
  </si>
  <si>
    <t>giá bồn nước inox sơn hà 2000l</t>
  </si>
  <si>
    <t>téc inox sơn hà 2000l</t>
  </si>
  <si>
    <t>bồn inox sơn hà 3000 lít</t>
  </si>
  <si>
    <t>3000 lít</t>
  </si>
  <si>
    <t>bồn inox sơn hà 3000l</t>
  </si>
  <si>
    <t>bồn nước inox sơn hà 3000l</t>
  </si>
  <si>
    <t>giá bồn nước inox sơn hà 3000l</t>
  </si>
  <si>
    <t>bình inox sơn hà 500l</t>
  </si>
  <si>
    <t>500 lít</t>
  </si>
  <si>
    <t>bồn inox 500l sơn hà</t>
  </si>
  <si>
    <t>bồn inox sơn hà 500l</t>
  </si>
  <si>
    <t>bồn nước inox sơn hà 500l</t>
  </si>
  <si>
    <t>bồn nước inox sơn hà 500l ngang</t>
  </si>
  <si>
    <t>bồn inox sơn hà 5000l</t>
  </si>
  <si>
    <t>5000 lít</t>
  </si>
  <si>
    <t>bồn inox sơn hà 5000l ngang</t>
  </si>
  <si>
    <t>bồn nước inox sơn hà 5000l</t>
  </si>
  <si>
    <t>bồn nước inox sơn hà 5000l đứng</t>
  </si>
  <si>
    <t>bồn inox sơn hà 700l đứng</t>
  </si>
  <si>
    <t>700 lít</t>
  </si>
  <si>
    <t>bồn nước inox sơn hà 700l</t>
  </si>
  <si>
    <t>bồn nhựa sơn hà</t>
  </si>
  <si>
    <t>Bồn nước nhựa</t>
  </si>
  <si>
    <t>https://www.sonha.com.vn/hoat-dong/bon-nhua-son-ha-dung-5000/</t>
  </si>
  <si>
    <t>bon nhua son ha</t>
  </si>
  <si>
    <t>bon nuoc nhua son ha</t>
  </si>
  <si>
    <t>bình nhựa sơn hà</t>
  </si>
  <si>
    <t>bình nước nhựa sơn hà</t>
  </si>
  <si>
    <t>bể nhựa sơn hà</t>
  </si>
  <si>
    <t>bể nước nhựa sơn hà</t>
  </si>
  <si>
    <t>bồn nhựa son ha</t>
  </si>
  <si>
    <t>bồn nước nhựa sơn hà</t>
  </si>
  <si>
    <t>bồn nước sơn hà nhựa</t>
  </si>
  <si>
    <t>giá bồn nhựa sơn hà</t>
  </si>
  <si>
    <t>giá bồn nước nhựa sơn hà</t>
  </si>
  <si>
    <t>tec nhua son ha</t>
  </si>
  <si>
    <t>téc nhựa sơn hà</t>
  </si>
  <si>
    <t>téc nước nhựa sơn hà</t>
  </si>
  <si>
    <t>bồn nhựa sơn hà 1000l</t>
  </si>
  <si>
    <t>bồn nước nhựa sơn hà 1000l</t>
  </si>
  <si>
    <t>giá bồn nhựa 1000 lít sơn hà</t>
  </si>
  <si>
    <t>giá bồn nước nhựa sơn hà 1000l</t>
  </si>
  <si>
    <t>téc nước nhựa sơn hà 1000l</t>
  </si>
  <si>
    <t>bồn nhựa sơn hà 1000l đứng</t>
  </si>
  <si>
    <t>1000 lít - đứng</t>
  </si>
  <si>
    <t>bồn nhựa sơn hà 1000l nằm</t>
  </si>
  <si>
    <t>1000 lít - ngang</t>
  </si>
  <si>
    <t>bồn nhựa sơn hà 1500l</t>
  </si>
  <si>
    <t>bồn nước nhựa sơn hà 1500l</t>
  </si>
  <si>
    <t>bồn nước nhựa sơn hà 1500l ngang</t>
  </si>
  <si>
    <t>15000 lít - ngang</t>
  </si>
  <si>
    <t>bồn nhựa 2000 lít sơn hà</t>
  </si>
  <si>
    <t>bồn nhựa sơn hà 2000l</t>
  </si>
  <si>
    <t>bồn nước nhựa sơn hà 2000l</t>
  </si>
  <si>
    <t>giá bồn nhựa sơn hà 2000 lít</t>
  </si>
  <si>
    <t>bồn nước sơn hà 2000l nhựa</t>
  </si>
  <si>
    <t xml:space="preserve">2000 lít </t>
  </si>
  <si>
    <t>bồn nước nhựa sơn hà 2000l ngang</t>
  </si>
  <si>
    <t>2000 lít - ngang</t>
  </si>
  <si>
    <t>bồn nhựa sơn hà 300l</t>
  </si>
  <si>
    <t>300 lít</t>
  </si>
  <si>
    <t>bồn nước sơn hà 300l</t>
  </si>
  <si>
    <t>bồn nhựa 3000 lít sơn hà</t>
  </si>
  <si>
    <t>bồn nhựa sơn hà 3000l</t>
  </si>
  <si>
    <t>bồn nước nhựa sơn hà 3000l</t>
  </si>
  <si>
    <t xml:space="preserve">3000 lít </t>
  </si>
  <si>
    <t>bồn nhựa sơn hà 4000l đứng</t>
  </si>
  <si>
    <t>4000 lít - đứng</t>
  </si>
  <si>
    <t>bình nhựa sơn hà 500l</t>
  </si>
  <si>
    <t>bồn nhựa 500l sơn hà</t>
  </si>
  <si>
    <t>bồn nhựa sơn hà 500l</t>
  </si>
  <si>
    <t>bồn nước nhựa sơn hà 500l</t>
  </si>
  <si>
    <t>giá bồn nhựa 500 lít sơn hà</t>
  </si>
  <si>
    <t>bồn nhựa sơn hà 500l đứng</t>
  </si>
  <si>
    <t>500 lít - Đứng</t>
  </si>
  <si>
    <t>bồn nhựa 5000 lít sơn hà</t>
  </si>
  <si>
    <t>bồn nhựa sơn hà 5000l</t>
  </si>
  <si>
    <t>chậu rửa bát inox 304 sơn hà</t>
  </si>
  <si>
    <t>Bồn Inox</t>
  </si>
  <si>
    <t>https://www.sonha.com.vn/tin-tuc-su-kien/kich-thuoc-chau-rua-bat-doi-son-ha/</t>
  </si>
  <si>
    <t>chậu rửa bát sơn hà inox 304</t>
  </si>
  <si>
    <t>chậu rửa inox 304 sơn hà</t>
  </si>
  <si>
    <t>chậu rửa bát 1 hố sơn hà</t>
  </si>
  <si>
    <t>1 hố</t>
  </si>
  <si>
    <t>chậu rửa bát sơn hà 1 hố</t>
  </si>
  <si>
    <t>110</t>
  </si>
  <si>
    <t>chậu 1 hố sơn hà</t>
  </si>
  <si>
    <t>chậu rửa 1 hố sơn hà</t>
  </si>
  <si>
    <t>chậu rửa bát sơn hà 2 hố</t>
  </si>
  <si>
    <t>2 hố</t>
  </si>
  <si>
    <t>chậu inox sơn hà 2 hố</t>
  </si>
  <si>
    <t>chậu rửa bát 2 hố sơn hà</t>
  </si>
  <si>
    <t>chậu rửa bát đôi sơn hà</t>
  </si>
  <si>
    <t>chậu rửa chén cao cấp 2 hộc sơn hà 304</t>
  </si>
  <si>
    <t>chậu rửa đôi inox sơn hà</t>
  </si>
  <si>
    <t>chậu rửa đôi sơn hà</t>
  </si>
  <si>
    <t>chậu sơn hà 2 hố</t>
  </si>
  <si>
    <t>chậu đôi inox sơn hà</t>
  </si>
  <si>
    <t>chậu đôi sơn hà</t>
  </si>
  <si>
    <t>giá bồn rửa chén inox 2 ngăn sơn hà</t>
  </si>
  <si>
    <t>chậu rửa bát sơn hà s82 inox 304</t>
  </si>
  <si>
    <t>304 - S82</t>
  </si>
  <si>
    <t>chậu rửa chén sơn hà s82d inox 304</t>
  </si>
  <si>
    <t>chậu inox sơn hà</t>
  </si>
  <si>
    <t>chậu rửa bát sơn hà</t>
  </si>
  <si>
    <t>480</t>
  </si>
  <si>
    <t>chậu rửa sơn hà</t>
  </si>
  <si>
    <t>bồn rửa chén sơn hà</t>
  </si>
  <si>
    <t>chậu rửa chén sơn hà</t>
  </si>
  <si>
    <t>bon rua chen son ha</t>
  </si>
  <si>
    <t>bồn rửa bát inox sơn hà</t>
  </si>
  <si>
    <t>bồn rửa bát sơn hà</t>
  </si>
  <si>
    <t>bồn rửa chén inox sơn hà</t>
  </si>
  <si>
    <t>bồn rửa inox sơn hà</t>
  </si>
  <si>
    <t>chau inox son ha</t>
  </si>
  <si>
    <t>chau rua bat son ha</t>
  </si>
  <si>
    <t>chau rua chen son ha</t>
  </si>
  <si>
    <t>chau rua inox son ha</t>
  </si>
  <si>
    <t>chậu bếp sơn hà</t>
  </si>
  <si>
    <t>chậu chén sơn hà</t>
  </si>
  <si>
    <t>chậu rửa bát inox sơn hà</t>
  </si>
  <si>
    <t>chậu rửa bát son ha</t>
  </si>
  <si>
    <t>chậu rửa chén inox sơn hà</t>
  </si>
  <si>
    <t>chậu rửa inox sơn hà</t>
  </si>
  <si>
    <t>chậu sơn hà</t>
  </si>
  <si>
    <t>giá chậu rửa bát sơn hà</t>
  </si>
  <si>
    <t>sơn hà chậu rửa</t>
  </si>
  <si>
    <t>chậu rửa bát sơn hà luxury</t>
  </si>
  <si>
    <t>Luxury</t>
  </si>
  <si>
    <t>https://www.sonha.com.vn/hoat-dong/chau-inox-luxury-handmade-1-hoc/</t>
  </si>
  <si>
    <t>chậu sơn hà luxury</t>
  </si>
  <si>
    <t>chậu rửa bát sơn hà s105</t>
  </si>
  <si>
    <t>S105</t>
  </si>
  <si>
    <t>chậu sơn hà s105</t>
  </si>
  <si>
    <t>https://www.sonha.com.vn/hoat-dong/chau-inox-cao-cap-son-ha-s105/</t>
  </si>
  <si>
    <t>chậu rửa bát sơn hà s76</t>
  </si>
  <si>
    <t>S76</t>
  </si>
  <si>
    <t>chậu rửa bát sơn hà s76 plus</t>
  </si>
  <si>
    <t>chậu rửa bát sơn hà s76s</t>
  </si>
  <si>
    <t>chậu rửa sơn hà s76</t>
  </si>
  <si>
    <t>_x0008_S76</t>
  </si>
  <si>
    <t>chậu sơn hà s76</t>
  </si>
  <si>
    <t>https://www.sonha.com.vn/hoat-dong/chau-inox-cao-cap-son-ha-s76/</t>
  </si>
  <si>
    <t>chậu sơn hà s76s</t>
  </si>
  <si>
    <t>https://www.sonha.com.vn/hoat-dong/chau-inox-cao-cap-son-ha-s76s/</t>
  </si>
  <si>
    <t>chậu rửa bát sơn hà s80</t>
  </si>
  <si>
    <t>S80</t>
  </si>
  <si>
    <t>chậu sơn hà s80</t>
  </si>
  <si>
    <t>https://www.sonha.com.vn/hoat-dong/chau-inox-cao-cap-son-ha-s80/</t>
  </si>
  <si>
    <t>chậu rửa sơn hà s82</t>
  </si>
  <si>
    <t>S82</t>
  </si>
  <si>
    <t>chậu rửa bát sơn hà s82</t>
  </si>
  <si>
    <t>chậu s82 sơn hà</t>
  </si>
  <si>
    <t>chậu sơn hà s82</t>
  </si>
  <si>
    <t>bể septic sơn hà</t>
  </si>
  <si>
    <t>Bể septic</t>
  </si>
  <si>
    <t>https://www.sonha.com.vn/hoat-dong/be-phot-thong-minh-septic-son-ha-1000-lit/</t>
  </si>
  <si>
    <t>bể phốt sơn hà</t>
  </si>
  <si>
    <t>bồn tự hoại sơn hà</t>
  </si>
  <si>
    <t>bể phốt nhựa 3000l</t>
  </si>
  <si>
    <t>bon tu hoai son ha</t>
  </si>
  <si>
    <t>bể phốt nhựa 5000l</t>
  </si>
  <si>
    <t>bể phốt nhựa sơn hà</t>
  </si>
  <si>
    <t>bể phốt septic sơn hà</t>
  </si>
  <si>
    <t>bể phốt sơn hà 1000l</t>
  </si>
  <si>
    <t>bể phốt sơn hà 1600l</t>
  </si>
  <si>
    <t>1600 lít</t>
  </si>
  <si>
    <t>bể phốt sơn hà 2000l</t>
  </si>
  <si>
    <t>bể phốt sơn hà 2500l</t>
  </si>
  <si>
    <t>2500 lít</t>
  </si>
  <si>
    <t>bể phốt sơn hà 500l</t>
  </si>
  <si>
    <t>bể phốt thông minh septic</t>
  </si>
  <si>
    <t>bể phốt thông minh septic sơn hà</t>
  </si>
  <si>
    <t>bể phốt thông minh sơn hà</t>
  </si>
  <si>
    <t>bể phốt tự hoại bằng nhựa của sơn hà</t>
  </si>
  <si>
    <t>bể phốt tự hoại sơn hà</t>
  </si>
  <si>
    <t>bể phốt đúc sản sơn hà</t>
  </si>
  <si>
    <t>bể phốt đúc sẵn sơn hà</t>
  </si>
  <si>
    <t>bể tự hoại sơn hà</t>
  </si>
  <si>
    <t>bồn bể phốt sơn hà</t>
  </si>
  <si>
    <t>bồn septic sơn hà 1600</t>
  </si>
  <si>
    <t>bồn tự hoại septic sơn hà</t>
  </si>
  <si>
    <t>bồn tự hoại septic sơn hà 1000 lít</t>
  </si>
  <si>
    <t>bồn tự hoại sơn hà 1600l</t>
  </si>
  <si>
    <t>bồn tự hoại sơn hà 2200l</t>
  </si>
  <si>
    <t>2200 lít</t>
  </si>
  <si>
    <t>giá bán bồn tự hoại septic sơn hà</t>
  </si>
  <si>
    <t>giá bể phốt nhựa sơn hà</t>
  </si>
  <si>
    <t>giá bể phốt sơn hà</t>
  </si>
  <si>
    <t>giá bồn tự hoại sơn hà</t>
  </si>
  <si>
    <t>TOP 3</t>
  </si>
  <si>
    <t>TOP 5</t>
  </si>
  <si>
    <t>TOP 10</t>
  </si>
  <si>
    <t>TOP 20</t>
  </si>
  <si>
    <t>BỘ TỪ KHOÁ SẢN PHẨM</t>
  </si>
  <si>
    <t>bồn nước inox</t>
  </si>
  <si>
    <t>Bồn inox</t>
  </si>
  <si>
    <t>bồn inox</t>
  </si>
  <si>
    <t>bồn chứa nước inox</t>
  </si>
  <si>
    <t>bồn nước</t>
  </si>
  <si>
    <t>bể nước inox</t>
  </si>
  <si>
    <t>téc nước inox</t>
  </si>
  <si>
    <t>bồn inox đựng nước</t>
  </si>
  <si>
    <t>téc nước bồn nhựa</t>
  </si>
  <si>
    <t>bồn nước nhựa</t>
  </si>
  <si>
    <t>bồn đựng nước inox</t>
  </si>
  <si>
    <t>bồn chứa nước</t>
  </si>
  <si>
    <t>bon nuoc inox</t>
  </si>
  <si>
    <t>bồn đựng nước</t>
  </si>
  <si>
    <t>bon inox</t>
  </si>
  <si>
    <t>téc nước nhựa chậu inox</t>
  </si>
  <si>
    <t>binh chua nuoc inox</t>
  </si>
  <si>
    <t>chậu rửa inox</t>
  </si>
  <si>
    <t>binh inox dung nuoc</t>
  </si>
  <si>
    <t>chậu rửa bát</t>
  </si>
  <si>
    <t>binh nuoc inox</t>
  </si>
  <si>
    <t>bồn rửa chén</t>
  </si>
  <si>
    <t>_x0008_Chung</t>
  </si>
  <si>
    <t>bon chua inox</t>
  </si>
  <si>
    <t>bồn rửa bát</t>
  </si>
  <si>
    <t>bình inox chứa nước</t>
  </si>
  <si>
    <t>chậu rửa bát 1 hố</t>
  </si>
  <si>
    <t>bồn chứa inox</t>
  </si>
  <si>
    <t>chậu rửa bát 2 hố bình nước nóng</t>
  </si>
  <si>
    <t>bồn chứa nước inox loại nào tốt</t>
  </si>
  <si>
    <t>bồn septic</t>
  </si>
  <si>
    <t>bồn inox chứa nước</t>
  </si>
  <si>
    <t>bể tự hoại</t>
  </si>
  <si>
    <t>https://www.sonha.com.vn/tin-tuc-su-kien/nen-mua-bon-nuoc-inox-hang-nao-loai-nao-tot-nhat/</t>
  </si>
  <si>
    <t>bồn inox loại nào tốt</t>
  </si>
  <si>
    <t>bể phốt thông minh</t>
  </si>
  <si>
    <t>bồn nước inox loại nào tốt</t>
  </si>
  <si>
    <t>bồn nước inox nào tốt</t>
  </si>
  <si>
    <t>báo giá bồn nước nhựa</t>
  </si>
  <si>
    <t>Bồn nhựa</t>
  </si>
  <si>
    <t>báo giá téc nước nhựa</t>
  </si>
  <si>
    <t>bể chứa nước bằng nhựa</t>
  </si>
  <si>
    <t>bể nhựa chứa nước</t>
  </si>
  <si>
    <t>bể nhựa đựng nước</t>
  </si>
  <si>
    <t>bể nước nhựa</t>
  </si>
  <si>
    <t>bon chua nuoc bang nhua</t>
  </si>
  <si>
    <t>bon nhua</t>
  </si>
  <si>
    <t>bon nhua chua nuoc</t>
  </si>
  <si>
    <t>bon nuoc nhua</t>
  </si>
  <si>
    <t>bồn chứa nước bằng nhựa</t>
  </si>
  <si>
    <t>bồn chứa nước bằng nhựa giá rẻ</t>
  </si>
  <si>
    <t>bồn chứa nước nhựa</t>
  </si>
  <si>
    <t>bồn đựng nước bằng nhựa</t>
  </si>
  <si>
    <t>bồn đựng nước nhựa</t>
  </si>
  <si>
    <t>bồn nhưa</t>
  </si>
  <si>
    <t>bồn nhựa chứa nước</t>
  </si>
  <si>
    <t>bồn nước bằng nhựa</t>
  </si>
  <si>
    <t>bồn nước nhựa giá rẻ</t>
  </si>
  <si>
    <t>bồn nước nhựa loại nào tốt</t>
  </si>
  <si>
    <t>gia bon nhua</t>
  </si>
  <si>
    <t>gia bon nuoc nhua</t>
  </si>
  <si>
    <t>giá bồn chứa nước bằng nhựa</t>
  </si>
  <si>
    <t>giá bồn đựng nước nhựa</t>
  </si>
  <si>
    <t>giá bồn nhựa</t>
  </si>
  <si>
    <t>giá bồn nhựa chứa nước</t>
  </si>
  <si>
    <t>giá bồn nước bằng nhựa</t>
  </si>
  <si>
    <t>giá bồn nước nhựa</t>
  </si>
  <si>
    <t>giá bồn nước nhựa giá rẻ</t>
  </si>
  <si>
    <t>giá téc nhựa</t>
  </si>
  <si>
    <t>giá téc nước nhựa</t>
  </si>
  <si>
    <t>mua bồn nước nhựa</t>
  </si>
  <si>
    <t>tec dung nuoc bang nhua</t>
  </si>
  <si>
    <t>téc đựng nước bằng nhựa</t>
  </si>
  <si>
    <t>téc nhựa</t>
  </si>
  <si>
    <t>téc nhựa đựng nước</t>
  </si>
  <si>
    <t>tec nuoc nhua</t>
  </si>
  <si>
    <t>téc nước bằng nhựa</t>
  </si>
  <si>
    <t>téc nước nhựa</t>
  </si>
  <si>
    <t>tẹc nước nhựa</t>
  </si>
  <si>
    <t>téc nước nhựa giá rẻ</t>
  </si>
  <si>
    <t>tet nuoc bang nhua</t>
  </si>
  <si>
    <t>tet nuoc nhua</t>
  </si>
  <si>
    <t>tét nước nhựa</t>
  </si>
  <si>
    <t>thùng chứa nước nhựa</t>
  </si>
  <si>
    <t>bồn nhựa đựng nước</t>
  </si>
  <si>
    <t>bồn nhựa giá rẻ</t>
  </si>
  <si>
    <t>bồn nhựa đứng</t>
  </si>
  <si>
    <t>bồn nước nhựa đứng</t>
  </si>
  <si>
    <t>bồn nước nhựa ngang</t>
  </si>
  <si>
    <t>bồn nhựa ngang</t>
  </si>
  <si>
    <t>bể nước nhựa vuông</t>
  </si>
  <si>
    <t>Vuông</t>
  </si>
  <si>
    <t>bồn nước nhựa vuông</t>
  </si>
  <si>
    <t>bồn vuông nhựa</t>
  </si>
  <si>
    <t>téc nhựa vuông</t>
  </si>
  <si>
    <t>bồn nhựa vuông</t>
  </si>
  <si>
    <t>bàn chậu rửa bát</t>
  </si>
  <si>
    <t>Chậu inox</t>
  </si>
  <si>
    <t>bàn chậu rửa inox</t>
  </si>
  <si>
    <t>bon rua bat inox</t>
  </si>
  <si>
    <t>bon rua chen</t>
  </si>
  <si>
    <t>bon rua chen bat</t>
  </si>
  <si>
    <t>bon rua chen inox</t>
  </si>
  <si>
    <t>bon rua inox</t>
  </si>
  <si>
    <t>bồn chậu rửa bát</t>
  </si>
  <si>
    <t>bồn chậu rửa inox</t>
  </si>
  <si>
    <t>bồn rửa chen inox</t>
  </si>
  <si>
    <t>bồn rửa inox</t>
  </si>
  <si>
    <t>chậu inox</t>
  </si>
  <si>
    <t>chậu rửa chén</t>
  </si>
  <si>
    <t>châu rửa inox</t>
  </si>
  <si>
    <t>chậu rưa inox</t>
  </si>
  <si>
    <t>bồn rua chen</t>
  </si>
  <si>
    <t>bồn rua chen inox</t>
  </si>
  <si>
    <t>bồn rửa bát inox</t>
  </si>
  <si>
    <t>bồn rửa bếp</t>
  </si>
  <si>
    <t>bồn rửa rau inox</t>
  </si>
  <si>
    <t>chau inox rua chen</t>
  </si>
  <si>
    <t>chau rua chen</t>
  </si>
  <si>
    <t>chau rua chen inox</t>
  </si>
  <si>
    <t>chau rua inox</t>
  </si>
  <si>
    <t>chau rua mat inox</t>
  </si>
  <si>
    <t>chau rua tan a</t>
  </si>
  <si>
    <t>chậu bồn rửa bát</t>
  </si>
  <si>
    <t>chậu inox rửa bát</t>
  </si>
  <si>
    <t>chậu inox rửa chén</t>
  </si>
  <si>
    <t>chậu rủa bát inox</t>
  </si>
  <si>
    <t>chậu rửa bat</t>
  </si>
  <si>
    <t>châu rửa bát inox</t>
  </si>
  <si>
    <t>chậu rửa bat inox</t>
  </si>
  <si>
    <t>chậu rửa bát inox</t>
  </si>
  <si>
    <t>chậu rửa bếp inox</t>
  </si>
  <si>
    <t>châu rửa chén</t>
  </si>
  <si>
    <t>chậu rửa chen</t>
  </si>
  <si>
    <t>chậu rửa chén bát</t>
  </si>
  <si>
    <t>chậu rửa chén bát inox</t>
  </si>
  <si>
    <t>chậu rửa chén đẹp</t>
  </si>
  <si>
    <t>châu rửa chén inox</t>
  </si>
  <si>
    <t>chậu rửa chen inox</t>
  </si>
  <si>
    <t>chậu rửa chén inox</t>
  </si>
  <si>
    <t>bàn chậu rửa inox công nghiệp</t>
  </si>
  <si>
    <t>_x0008_Công nghiệp</t>
  </si>
  <si>
    <t>bon rua chen cong nghiep</t>
  </si>
  <si>
    <t>Công nghiệp</t>
  </si>
  <si>
    <t>bon rua cong nghiep</t>
  </si>
  <si>
    <t>bồn rửa chén công nghiệp inox</t>
  </si>
  <si>
    <t>bồn rửa chén inox công nghiệp</t>
  </si>
  <si>
    <t>bồn rửa công nghiệp inox</t>
  </si>
  <si>
    <t>chau rua cong nghiep</t>
  </si>
  <si>
    <t>chậu inox công nghiệp</t>
  </si>
  <si>
    <t>chậu rửa bát công nghiệp</t>
  </si>
  <si>
    <t>chậu rửa bát công nghiệp cũ</t>
  </si>
  <si>
    <t>chậu rửa bát inox công nghiệp</t>
  </si>
  <si>
    <t>chậu rửa bếp công nghiệp</t>
  </si>
  <si>
    <t>chậu rửa chén công nghiệp</t>
  </si>
  <si>
    <t>chậu rửa công nghiệp</t>
  </si>
  <si>
    <t>chậu rửa công nghiệp inox</t>
  </si>
  <si>
    <t>chậu rửa inox công nghiệp</t>
  </si>
  <si>
    <t>bát inox to</t>
  </si>
  <si>
    <t>Cỡ lớn</t>
  </si>
  <si>
    <t>bồn rửa chén inox loại lớn</t>
  </si>
  <si>
    <t>chậu rửa chén lớn</t>
  </si>
  <si>
    <t>bồn rửa bát cỡ lớn</t>
  </si>
  <si>
    <t>chậu rửa bát cỡ lớn</t>
  </si>
  <si>
    <t>chậu rửa bát inox loại to</t>
  </si>
  <si>
    <t>chậu rửa bát loại to</t>
  </si>
  <si>
    <t>chậu rửa bát lớn</t>
  </si>
  <si>
    <t>bồn rửa chén nhỏ</t>
  </si>
  <si>
    <t>Cỡ nhỏ</t>
  </si>
  <si>
    <t>chậu rửa chén nhỏ</t>
  </si>
  <si>
    <t>bồn rửa bát loại nào tốt</t>
  </si>
  <si>
    <t>Thông tin</t>
  </si>
  <si>
    <t>bồn rửa chén hãng nào tốt</t>
  </si>
  <si>
    <t>bồn rửa chén inox loại nào tốt</t>
  </si>
  <si>
    <t>bồn rửa chén loại nào tốt</t>
  </si>
  <si>
    <t>chậu rửa bát hãng nào tốt</t>
  </si>
  <si>
    <t>chậu rửa bát inox loại nào tốt</t>
  </si>
  <si>
    <t>chậu rửa bát loại nào tốt</t>
  </si>
  <si>
    <t>chậu rửa bát nào tốt</t>
  </si>
  <si>
    <t>chậu rửa chén hãng nào tốt</t>
  </si>
  <si>
    <t>chậu rửa chén loại nào tốt</t>
  </si>
  <si>
    <t>các hãng chậu rửa bát</t>
  </si>
  <si>
    <t>các kiểu bồn rửa chén</t>
  </si>
  <si>
    <t>các loại bồn rửa bát</t>
  </si>
  <si>
    <t>các loại bồn rửa chén</t>
  </si>
  <si>
    <t>các loại chậu rửa</t>
  </si>
  <si>
    <t>các loại chậu rửa bát</t>
  </si>
  <si>
    <t>các loại chậu rửa bát inox</t>
  </si>
  <si>
    <t>be phot bang nhua</t>
  </si>
  <si>
    <t>be phot nhua</t>
  </si>
  <si>
    <t>be phot tu hoai</t>
  </si>
  <si>
    <t>be tu hoai</t>
  </si>
  <si>
    <t>bể phốt bằng nhựa</t>
  </si>
  <si>
    <t>bể phốt đúc sẵn</t>
  </si>
  <si>
    <t>bê phốt nhựa</t>
  </si>
  <si>
    <t>bể phốt nhựa</t>
  </si>
  <si>
    <t>bể phốt nhựa tự hoại</t>
  </si>
  <si>
    <t>bể phốt tự hoại</t>
  </si>
  <si>
    <t>bể phốt tự hoại bằng nhựa</t>
  </si>
  <si>
    <t>bể phốt tự hoại nhựa</t>
  </si>
  <si>
    <t>bể septic</t>
  </si>
  <si>
    <t>bể tự hoại bằng nhựa</t>
  </si>
  <si>
    <t>bể tự hoại đúc sẵn</t>
  </si>
  <si>
    <t>bể tự hoại nhựa</t>
  </si>
  <si>
    <t>bể tự hoại pe</t>
  </si>
  <si>
    <t>bể tự hoại septic</t>
  </si>
  <si>
    <t>bể tự hoại thông minh</t>
  </si>
  <si>
    <t>bon tu hoai</t>
  </si>
  <si>
    <t>bồn bể phốt</t>
  </si>
  <si>
    <t>bồn cầu tự hoại</t>
  </si>
  <si>
    <t>bồn nhựa bể phốt</t>
  </si>
  <si>
    <t>bồn tự hoại</t>
  </si>
  <si>
    <t>bồn tự hoại bằng nhựa</t>
  </si>
  <si>
    <t>bồn tự hoại nhà vệ sinh</t>
  </si>
  <si>
    <t>bồn tự hoại nhựa</t>
  </si>
  <si>
    <t>bồn tự hoại thông minh</t>
  </si>
  <si>
    <t>be tự hoại composite</t>
  </si>
  <si>
    <t>Composite</t>
  </si>
  <si>
    <t>bể phốt composite</t>
  </si>
  <si>
    <t>bể tự hoại bằng composite</t>
  </si>
  <si>
    <t>bể tự hoại composite</t>
  </si>
  <si>
    <t>bồn tự hoại composite</t>
  </si>
  <si>
    <t>BỘ TỪ KHÓA SEO</t>
  </si>
  <si>
    <t>Cạnh tranh</t>
  </si>
  <si>
    <t>Ranking (05/09/2024)</t>
  </si>
  <si>
    <t>Top</t>
  </si>
  <si>
    <t>Số lượng</t>
  </si>
  <si>
    <t>Mục tiêu</t>
  </si>
  <si>
    <t>Note mục tiêu</t>
  </si>
  <si>
    <t>TỪ KHÓA QUAN TRỌNG</t>
  </si>
  <si>
    <t>bồn nước sơn hà</t>
  </si>
  <si>
    <t>Cao</t>
  </si>
  <si>
    <t>17 Từ khóa chính</t>
  </si>
  <si>
    <t>téc nước sơn hà</t>
  </si>
  <si>
    <t>công ty bồn nước sơn hà</t>
  </si>
  <si>
    <t>https://www.sonha.com.vn/</t>
  </si>
  <si>
    <t>đại lý bồn nước sơn hà</t>
  </si>
  <si>
    <t>Trung bình</t>
  </si>
  <si>
    <t>bình chứa nước sơn hà</t>
  </si>
  <si>
    <t>Ngoài top 10</t>
  </si>
  <si>
    <t>bồn chứa nước sơn hà</t>
  </si>
  <si>
    <t>bồn đựng nước sơn hà</t>
  </si>
  <si>
    <t>inox sơn hà</t>
  </si>
  <si>
    <t>https://www.sonha.com.vn/hoat-dong/ong-inox-cong-nghiep/</t>
  </si>
  <si>
    <t>téc đựng nước sơn hà</t>
  </si>
  <si>
    <r>
      <rPr>
        <rFont val="Arial"/>
        <b/>
        <sz val="14.0"/>
      </rPr>
      <t xml:space="preserve">Mục tiêu SEO key thương hiệu web </t>
    </r>
    <r>
      <rPr>
        <rFont val="Arial"/>
        <b/>
        <color rgb="FF1155CC"/>
        <sz val="14.0"/>
        <u/>
      </rPr>
      <t>sonha.com.vn</t>
    </r>
    <r>
      <rPr>
        <rFont val="Arial"/>
        <b/>
        <sz val="14.0"/>
      </rPr>
      <t xml:space="preserve"> :
</t>
    </r>
    <r>
      <rPr>
        <rFont val="Arial"/>
        <sz val="14.0"/>
      </rPr>
      <t>- 100% từ khóa Hotkey nằm trong top 1
- Các từ khóa khác 100% nằm trong top 10. Số lượng cụ thể theo bảng trên
- Từ khóa sản phẩm điều hướng về trang thông tin sản phẩm chính xác
- Thời gian: Để agency đề xuất</t>
    </r>
  </si>
  <si>
    <t>giá bồn nước sơn hà 1000 lít</t>
  </si>
  <si>
    <t>n/a</t>
  </si>
  <si>
    <t>bình nước sơn hà 1000l</t>
  </si>
  <si>
    <t>https://www.sonha.com.vn/hoat-dong/bon-inox-son-ha-i-dung-shd1000/</t>
  </si>
  <si>
    <t>giá bồn nước sơn hà 1500 lít</t>
  </si>
  <si>
    <t>bình chứa nước sơn hà 1500l</t>
  </si>
  <si>
    <t>bồn septic sơn hà</t>
  </si>
  <si>
    <t>bình chứa nước sơn hà 2000l</t>
  </si>
  <si>
    <t>bể nước ngầm sơn hà</t>
  </si>
  <si>
    <t>https://www.sonha.com.vn/hoat-dong/be-nuoc-ngam-cao-cap-son-ha-1600l/</t>
  </si>
  <si>
    <t>bồn nước sơn hà 4000l đứng</t>
  </si>
  <si>
    <t>máy nước nóng năng lượng mặt trời sơn hà</t>
  </si>
  <si>
    <t>https://www.sonha.com.vn/hoat-dong/may-nuoc-nong-nang-luong-mat-troi-sentinel-silver-58-16-ong/</t>
  </si>
  <si>
    <t>bồn sơn hà 5000l</t>
  </si>
  <si>
    <t>thái dương năng sơn hà</t>
  </si>
  <si>
    <t>https://www.sonha.com.vn/hoat-dong/thai-duong-nang-gold-58-14-ong/</t>
  </si>
  <si>
    <t>bình năng lượng mặt trời sơn hà</t>
  </si>
  <si>
    <t>ống inox sơn hà</t>
  </si>
  <si>
    <t>Thấp</t>
  </si>
  <si>
    <t>chậu handmade sơn hà</t>
  </si>
  <si>
    <t>bể phốt composite sơn hà</t>
  </si>
  <si>
    <t>bảng giá bồn tự hoại sơn hà</t>
  </si>
  <si>
    <t>hầm tự hoại sơn hà</t>
  </si>
  <si>
    <t>bể nước ngầm inox sơn hà 2000l</t>
  </si>
  <si>
    <t>https://www.sonha.com.vn/hoat-dong/be-nuoc-ngam-cao-cap-son-ha-2000l/</t>
  </si>
  <si>
    <t>bể nước ngầm sơn hà 1000l</t>
  </si>
  <si>
    <t>bồn nước ngầm sơn hà</t>
  </si>
  <si>
    <t>giá bình nước nóng năng lượng mặt trời sơn hà</t>
  </si>
  <si>
    <t>giá máy năng lượng mặt trời sơn hà</t>
  </si>
  <si>
    <t>giá bình năng lượng mặt trời sơn hà</t>
  </si>
  <si>
    <t>giá bình thái dương năng sơn hà</t>
  </si>
  <si>
    <t>ống inox công nghiệp sơn hà</t>
  </si>
  <si>
    <t>báo giá ống inox sơn hà</t>
  </si>
  <si>
    <t>bảng giá ống inox 304 sơn hà</t>
  </si>
  <si>
    <t>bảng giá ống inox sơn hà</t>
  </si>
  <si>
    <t>đại lý ống inox sơn hà</t>
  </si>
  <si>
    <t>BỒN INOX</t>
  </si>
  <si>
    <t>BỒN NHỰA</t>
  </si>
  <si>
    <t>CHẬU RỬA INOX</t>
  </si>
  <si>
    <t>BỒN SEPTIC SƠN HÀ</t>
  </si>
  <si>
    <t>THÁI DƯƠNG NĂNG</t>
  </si>
  <si>
    <t>Điều hòa</t>
  </si>
  <si>
    <t>Keyword</t>
  </si>
  <si>
    <t>giá điều hòa ecool inverter</t>
  </si>
  <si>
    <t>kích thước chậu rửa bát đôi sơn hà</t>
  </si>
  <si>
    <t>hướng dẫn sử dụng điều hòa ecool</t>
  </si>
  <si>
    <t>hướng dẫn sử dụng điều khiển điều hòa ecool</t>
  </si>
  <si>
    <t>giá bình năng lượng mặt trời sơn hà 180l</t>
  </si>
  <si>
    <t>điều hòa ecool có tốt không</t>
  </si>
  <si>
    <t>thái dương năng sơn hà 200l</t>
  </si>
  <si>
    <t>đánh giá điều hòa ecool</t>
  </si>
  <si>
    <t>Không xác định</t>
  </si>
  <si>
    <t>thái dương năng sơn hà 180l</t>
  </si>
  <si>
    <t>giá bình năng lượng mặt trời sơn hà 160l</t>
  </si>
  <si>
    <t>kích thước bồn nước inox 1000l sơn hà</t>
  </si>
  <si>
    <t>kích thước bể phốt sơn hà</t>
  </si>
  <si>
    <t>bình năng lượng mặt trời sơn hà 160l</t>
  </si>
  <si>
    <t>phụ kiện chậu rửa bát sơn hà</t>
  </si>
  <si>
    <t>thái dương năng sơn hà 160l</t>
  </si>
  <si>
    <t>báo giá chậu rửa bát sơn hà</t>
  </si>
  <si>
    <t>cách lắp đặt bồn tự hoại sơn hà</t>
  </si>
  <si>
    <t>máy nước nóng năng lượng mặt trời sơn hà 180l</t>
  </si>
  <si>
    <t>các mẫu chậu rửa bát sơn hà</t>
  </si>
  <si>
    <t>năng lượng mặt trời sơn hà 140l</t>
  </si>
  <si>
    <t>kích thước chậu rửa bát sơn hà</t>
  </si>
  <si>
    <t>bình năng lượng mặt trời sơn hà 200l</t>
  </si>
  <si>
    <t>bình năng lượng mặt trời sơn hà 180l</t>
  </si>
  <si>
    <t>thái dương năng sơn hà 180l ống dầu</t>
  </si>
  <si>
    <t>bình thái dương năng sơn hà 180l</t>
  </si>
  <si>
    <t>giá thái dương năng sơn hà 160l</t>
  </si>
  <si>
    <t>năng lượng mặt trời sơn hà 160l</t>
  </si>
  <si>
    <t>kích thước năng lượng mặt trời sơn hà 180l</t>
  </si>
  <si>
    <t>máy nước nóng năng lượng mặt trời sơn hà 200l</t>
  </si>
  <si>
    <t>thái dương năng sơn hà 160l ống dầu</t>
  </si>
  <si>
    <t>thái dương năng sơn hà 200l ống dầu</t>
  </si>
  <si>
    <t>máy năng lượng mặt trời sơn hà 140l</t>
  </si>
  <si>
    <t>máy nước nóng năng lượng mặt trời sơn hà 160l</t>
  </si>
  <si>
    <t>bình năng lượng mặt trời sơn hà 140l</t>
  </si>
  <si>
    <t>bình năng lượng mặt trời sơn hà ống dầu 160l</t>
  </si>
  <si>
    <t>kích thước thái dương năng 180 lít sơn hà</t>
  </si>
  <si>
    <t>kích thước thái dương năng sơn hà 160l</t>
  </si>
  <si>
    <t>năng lượng mặt trời sơn hà 200l</t>
  </si>
  <si>
    <t>thái dương năng sơn hà 140l gold</t>
  </si>
  <si>
    <t>thái dương năng sơn hà 140l ống dầu</t>
  </si>
  <si>
    <t>cách lắp đặt thái dương năng sơn hà</t>
  </si>
  <si>
    <t>giá năng lượng mặt trời sơn hà 140l</t>
  </si>
  <si>
    <t>giá thái dương năng sơn hà 180l ống dầu</t>
  </si>
  <si>
    <t>kích thước bình năng lượng mặt trời sơn hà</t>
  </si>
  <si>
    <t>kích thước thái dương năng sơn hà</t>
  </si>
  <si>
    <t>máy nước nóng sơn hà 140l</t>
  </si>
  <si>
    <t>thái dương năng sơn hà 140l</t>
  </si>
  <si>
    <t>thái dương năng sơn hà 160l ống chân không</t>
  </si>
  <si>
    <t>thái dương năng sơn hà 180l titan</t>
  </si>
  <si>
    <t>thái dương năng sơn hà 180l ống chân không</t>
  </si>
  <si>
    <t>thái dương năng sơn hà có máy loại</t>
  </si>
  <si>
    <t>thái dương năng sơn hà gold 160l</t>
  </si>
  <si>
    <t>thái dương năng sơn hà gold 180l</t>
  </si>
  <si>
    <t>thái dương năng sơn hà gold 200l</t>
  </si>
  <si>
    <t>thái dương năng sơn hà titan 160l</t>
  </si>
  <si>
    <t>thái dương năng ống dầu sơn hà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</si>
</sst>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8">
    <font>
      <sz val="10.0"/>
      <color rgb="FF000000"/>
      <name val="Arial"/>
      <scheme val="minor"/>
    </font>
    <font>
      <color theme="1"/>
      <name val="Arial"/>
    </font>
    <font>
      <b/>
      <sz val="11.0"/>
      <color rgb="FFFFFFFF"/>
      <name val="Cambria"/>
    </font>
    <font>
      <b/>
      <u/>
      <sz val="11.0"/>
      <color rgb="FFFFFFFF"/>
      <name val="Cambria"/>
    </font>
    <font>
      <sz val="11.0"/>
      <color theme="1"/>
      <name val="Cambria"/>
    </font>
    <font>
      <u/>
      <sz val="11.0"/>
      <color rgb="FF1155CC"/>
      <name val="Cambria"/>
    </font>
    <font>
      <color rgb="FFFFFFFF"/>
      <name val="Arial"/>
      <scheme val="minor"/>
    </font>
    <font>
      <color theme="1"/>
      <name val="Arial"/>
      <scheme val="minor"/>
    </font>
    <font>
      <u/>
      <sz val="11.0"/>
      <color rgb="FF1155CC"/>
      <name val="Cambria"/>
    </font>
    <font>
      <u/>
      <sz val="11.0"/>
      <color rgb="FF0000FF"/>
      <name val="Cambria"/>
    </font>
    <font>
      <b/>
      <sz val="12.0"/>
      <color rgb="FFFFFFFF"/>
      <name val="Cambria"/>
    </font>
    <font/>
    <font>
      <b/>
      <sz val="13.0"/>
      <color rgb="FFFFFFFF"/>
      <name val="Cambria"/>
    </font>
    <font>
      <b/>
      <sz val="12.0"/>
      <color rgb="FFFFFFFF"/>
      <name val="Arial"/>
      <scheme val="minor"/>
    </font>
    <font>
      <sz val="11.0"/>
      <color rgb="FF000000"/>
      <name val="Calibri"/>
    </font>
    <font>
      <u/>
      <sz val="11.0"/>
      <color rgb="FF000000"/>
      <name val="Calibri"/>
    </font>
    <font>
      <u/>
      <sz val="14.0"/>
      <color rgb="FF0000FF"/>
      <name val="Arial"/>
    </font>
    <font>
      <sz val="11.0"/>
      <color theme="1"/>
      <name val="Arial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38761D"/>
        <bgColor rgb="FF38761D"/>
      </patternFill>
    </fill>
    <fill>
      <patternFill patternType="solid">
        <fgColor rgb="FF45818E"/>
        <bgColor rgb="FF45818E"/>
      </patternFill>
    </fill>
    <fill>
      <patternFill patternType="solid">
        <fgColor rgb="FF134F5C"/>
        <bgColor rgb="FF134F5C"/>
      </patternFill>
    </fill>
    <fill>
      <patternFill patternType="solid">
        <fgColor rgb="FFFF9900"/>
        <bgColor rgb="FFFF9900"/>
      </patternFill>
    </fill>
    <fill>
      <patternFill patternType="solid">
        <fgColor rgb="FF3D85C6"/>
        <bgColor rgb="FF3D85C6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</fills>
  <borders count="14">
    <border/>
    <border>
      <right style="hair">
        <color rgb="FF000000"/>
      </right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2" fontId="2" numFmtId="0" xfId="0" applyAlignment="1" applyBorder="1" applyFill="1" applyFont="1">
      <alignment horizontal="center" shrinkToFit="0" vertical="bottom" wrapText="0"/>
    </xf>
    <xf borderId="2" fillId="2" fontId="2" numFmtId="3" xfId="0" applyAlignment="1" applyBorder="1" applyFont="1" applyNumberFormat="1">
      <alignment horizontal="center" shrinkToFit="0" vertical="bottom" wrapText="0"/>
    </xf>
    <xf borderId="2" fillId="2" fontId="3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wrapText="0"/>
    </xf>
    <xf borderId="1" fillId="3" fontId="4" numFmtId="0" xfId="0" applyAlignment="1" applyBorder="1" applyFill="1" applyFont="1">
      <alignment horizontal="center" shrinkToFit="0" vertical="bottom" wrapText="0"/>
    </xf>
    <xf borderId="3" fillId="0" fontId="4" numFmtId="0" xfId="0" applyAlignment="1" applyBorder="1" applyFont="1">
      <alignment horizontal="center" shrinkToFit="0" vertical="bottom" wrapText="0"/>
    </xf>
    <xf borderId="3" fillId="0" fontId="4" numFmtId="0" xfId="0" applyAlignment="1" applyBorder="1" applyFont="1">
      <alignment shrinkToFit="0" vertical="bottom" wrapText="0"/>
    </xf>
    <xf quotePrefix="1" borderId="3" fillId="0" fontId="4" numFmtId="3" xfId="0" applyAlignment="1" applyBorder="1" applyFont="1" applyNumberFormat="1">
      <alignment horizontal="center" shrinkToFit="0" vertical="bottom" wrapText="0"/>
    </xf>
    <xf borderId="3" fillId="0" fontId="5" numFmtId="0" xfId="0" applyAlignment="1" applyBorder="1" applyFont="1">
      <alignment shrinkToFit="0" vertical="bottom" wrapText="0"/>
    </xf>
    <xf borderId="4" fillId="2" fontId="2" numFmtId="3" xfId="0" applyAlignment="1" applyBorder="1" applyFont="1" applyNumberFormat="1">
      <alignment horizontal="center" shrinkToFit="0" vertical="bottom" wrapText="0"/>
    </xf>
    <xf borderId="4" fillId="2" fontId="6" numFmtId="0" xfId="0" applyAlignment="1" applyBorder="1" applyFont="1">
      <alignment horizontal="center" readingOrder="0"/>
    </xf>
    <xf borderId="4" fillId="0" fontId="4" numFmtId="0" xfId="0" applyAlignment="1" applyBorder="1" applyFont="1">
      <alignment shrinkToFit="0" vertical="bottom" wrapText="0"/>
    </xf>
    <xf borderId="4" fillId="0" fontId="7" numFmtId="0" xfId="0" applyBorder="1" applyFont="1"/>
    <xf borderId="1" fillId="0" fontId="4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shrinkToFit="0" vertical="bottom" wrapText="0"/>
    </xf>
    <xf borderId="3" fillId="0" fontId="1" numFmtId="3" xfId="0" applyAlignment="1" applyBorder="1" applyFont="1" applyNumberFormat="1">
      <alignment shrinkToFit="0" vertical="bottom" wrapText="0"/>
    </xf>
    <xf borderId="3" fillId="4" fontId="4" numFmtId="0" xfId="0" applyAlignment="1" applyBorder="1" applyFill="1" applyFont="1">
      <alignment horizontal="center" shrinkToFit="0" vertical="bottom" wrapText="0"/>
    </xf>
    <xf borderId="3" fillId="4" fontId="4" numFmtId="0" xfId="0" applyAlignment="1" applyBorder="1" applyFont="1">
      <alignment shrinkToFit="0" vertical="bottom" wrapText="0"/>
    </xf>
    <xf quotePrefix="1" borderId="3" fillId="4" fontId="4" numFmtId="3" xfId="0" applyAlignment="1" applyBorder="1" applyFont="1" applyNumberFormat="1">
      <alignment horizontal="center" shrinkToFit="0" vertical="bottom" wrapText="0"/>
    </xf>
    <xf borderId="3" fillId="4" fontId="1" numFmtId="3" xfId="0" applyAlignment="1" applyBorder="1" applyFont="1" applyNumberFormat="1">
      <alignment shrinkToFit="0" vertical="bottom" wrapText="0"/>
    </xf>
    <xf borderId="3" fillId="4" fontId="1" numFmtId="0" xfId="0" applyAlignment="1" applyBorder="1" applyFont="1">
      <alignment shrinkToFit="0" vertical="bottom" wrapText="0"/>
    </xf>
    <xf borderId="3" fillId="4" fontId="8" numFmtId="0" xfId="0" applyAlignment="1" applyBorder="1" applyFont="1">
      <alignment shrinkToFit="0" vertical="bottom" wrapText="0"/>
    </xf>
    <xf borderId="3" fillId="4" fontId="9" numFmtId="0" xfId="0" applyAlignment="1" applyBorder="1" applyFont="1">
      <alignment horizontal="center" shrinkToFit="0" vertical="bottom" wrapText="0"/>
    </xf>
    <xf quotePrefix="1" borderId="3" fillId="4" fontId="4" numFmtId="0" xfId="0" applyAlignment="1" applyBorder="1" applyFont="1">
      <alignment horizontal="center" shrinkToFit="0" vertical="bottom" wrapText="0"/>
    </xf>
    <xf borderId="3" fillId="4" fontId="4" numFmtId="10" xfId="0" applyAlignment="1" applyBorder="1" applyFont="1" applyNumberFormat="1">
      <alignment horizontal="center" shrinkToFit="0" vertical="bottom" wrapText="0"/>
    </xf>
    <xf borderId="3" fillId="4" fontId="1" numFmtId="10" xfId="0" applyAlignment="1" applyBorder="1" applyFont="1" applyNumberFormat="1">
      <alignment shrinkToFit="0" vertical="bottom" wrapText="0"/>
    </xf>
    <xf borderId="5" fillId="2" fontId="10" numFmtId="0" xfId="0" applyAlignment="1" applyBorder="1" applyFont="1">
      <alignment horizontal="center" shrinkToFit="0" vertical="bottom" wrapText="0"/>
    </xf>
    <xf borderId="5" fillId="0" fontId="11" numFmtId="0" xfId="0" applyBorder="1" applyFont="1"/>
    <xf borderId="3" fillId="0" fontId="11" numFmtId="0" xfId="0" applyBorder="1" applyFont="1"/>
    <xf borderId="3" fillId="2" fontId="1" numFmtId="0" xfId="0" applyAlignment="1" applyBorder="1" applyFont="1">
      <alignment shrinkToFit="0" vertical="bottom" wrapText="0"/>
    </xf>
    <xf borderId="5" fillId="2" fontId="10" numFmtId="10" xfId="0" applyAlignment="1" applyBorder="1" applyFont="1" applyNumberFormat="1">
      <alignment horizontal="center" shrinkToFit="0" vertical="bottom" wrapText="0"/>
    </xf>
    <xf borderId="5" fillId="5" fontId="12" numFmtId="0" xfId="0" applyAlignment="1" applyBorder="1" applyFill="1" applyFont="1">
      <alignment horizontal="center" shrinkToFit="0" vertical="bottom" wrapText="0"/>
    </xf>
    <xf borderId="5" fillId="2" fontId="1" numFmtId="10" xfId="0" applyAlignment="1" applyBorder="1" applyFont="1" applyNumberFormat="1">
      <alignment shrinkToFit="0" vertical="bottom" wrapText="0"/>
    </xf>
    <xf borderId="0" fillId="0" fontId="1" numFmtId="0" xfId="0" applyFont="1"/>
    <xf borderId="0" fillId="6" fontId="2" numFmtId="3" xfId="0" applyAlignment="1" applyFill="1" applyFont="1" applyNumberFormat="1">
      <alignment horizontal="center" readingOrder="0" shrinkToFit="0" vertical="center" wrapText="1"/>
    </xf>
    <xf borderId="4" fillId="6" fontId="2" numFmtId="3" xfId="0" applyAlignment="1" applyBorder="1" applyFont="1" applyNumberFormat="1">
      <alignment horizontal="center" readingOrder="0" shrinkToFit="0" vertical="center" wrapText="1"/>
    </xf>
    <xf borderId="4" fillId="6" fontId="6" numFmtId="0" xfId="0" applyAlignment="1" applyBorder="1" applyFont="1">
      <alignment horizontal="center" readingOrder="0" vertical="center"/>
    </xf>
    <xf borderId="0" fillId="0" fontId="7" numFmtId="0" xfId="0" applyAlignment="1" applyFont="1">
      <alignment vertical="center"/>
    </xf>
    <xf borderId="4" fillId="7" fontId="13" numFmtId="0" xfId="0" applyAlignment="1" applyBorder="1" applyFill="1" applyFont="1">
      <alignment readingOrder="0" vertical="center"/>
    </xf>
    <xf borderId="4" fillId="7" fontId="13" numFmtId="0" xfId="0" applyAlignment="1" applyBorder="1" applyFont="1">
      <alignment horizontal="center" readingOrder="0" vertical="center"/>
    </xf>
    <xf borderId="0" fillId="4" fontId="2" numFmtId="9" xfId="0" applyAlignment="1" applyFont="1" applyNumberFormat="1">
      <alignment horizontal="center" readingOrder="0" shrinkToFit="0" vertical="center" wrapText="1"/>
    </xf>
    <xf borderId="4" fillId="8" fontId="2" numFmtId="3" xfId="0" applyAlignment="1" applyBorder="1" applyFill="1" applyFont="1" applyNumberFormat="1">
      <alignment horizontal="center" readingOrder="0" shrinkToFit="0" vertical="center" wrapText="1"/>
    </xf>
    <xf borderId="4" fillId="8" fontId="6" numFmtId="0" xfId="0" applyAlignment="1" applyBorder="1" applyFont="1">
      <alignment horizontal="center" readingOrder="0" vertical="center"/>
    </xf>
    <xf borderId="4" fillId="4" fontId="14" numFmtId="0" xfId="0" applyAlignment="1" applyBorder="1" applyFont="1">
      <alignment horizontal="center" readingOrder="0" shrinkToFit="0" vertical="bottom" wrapText="1"/>
    </xf>
    <xf borderId="4" fillId="9" fontId="14" numFmtId="0" xfId="0" applyAlignment="1" applyBorder="1" applyFill="1" applyFont="1">
      <alignment readingOrder="0" shrinkToFit="0" vertical="bottom" wrapText="1"/>
    </xf>
    <xf borderId="4" fillId="0" fontId="14" numFmtId="0" xfId="0" applyAlignment="1" applyBorder="1" applyFont="1">
      <alignment horizontal="center" readingOrder="0" shrinkToFit="0" vertical="bottom" wrapText="0"/>
    </xf>
    <xf borderId="4" fillId="0" fontId="15" numFmtId="0" xfId="0" applyAlignment="1" applyBorder="1" applyFont="1">
      <alignment readingOrder="0" shrinkToFit="0" vertical="bottom" wrapText="0"/>
    </xf>
    <xf borderId="4" fillId="0" fontId="7" numFmtId="0" xfId="0" applyAlignment="1" applyBorder="1" applyFont="1">
      <alignment horizontal="left" readingOrder="0"/>
    </xf>
    <xf borderId="4" fillId="0" fontId="1" numFmtId="0" xfId="0" applyAlignment="1" applyBorder="1" applyFont="1">
      <alignment horizontal="center"/>
    </xf>
    <xf borderId="4" fillId="0" fontId="7" numFmtId="0" xfId="0" applyAlignment="1" applyBorder="1" applyFont="1">
      <alignment horizontal="center" readingOrder="0"/>
    </xf>
    <xf borderId="4" fillId="0" fontId="7" numFmtId="0" xfId="0" applyAlignment="1" applyBorder="1" applyFont="1">
      <alignment readingOrder="0"/>
    </xf>
    <xf borderId="0" fillId="0" fontId="7" numFmtId="9" xfId="0" applyAlignment="1" applyFont="1" applyNumberFormat="1">
      <alignment horizontal="center" readingOrder="0"/>
    </xf>
    <xf borderId="4" fillId="4" fontId="14" numFmtId="0" xfId="0" applyAlignment="1" applyBorder="1" applyFont="1">
      <alignment readingOrder="0" shrinkToFit="0" vertical="bottom" wrapText="1"/>
    </xf>
    <xf borderId="4" fillId="0" fontId="14" numFmtId="0" xfId="0" applyAlignment="1" applyBorder="1" applyFont="1">
      <alignment readingOrder="0" shrinkToFit="0" vertical="bottom" wrapText="1"/>
    </xf>
    <xf borderId="4" fillId="0" fontId="7" numFmtId="164" xfId="0" applyAlignment="1" applyBorder="1" applyFont="1" applyNumberFormat="1">
      <alignment horizontal="left" readingOrder="0"/>
    </xf>
    <xf borderId="4" fillId="4" fontId="4" numFmtId="0" xfId="0" applyAlignment="1" applyBorder="1" applyFont="1">
      <alignment shrinkToFit="0" vertical="bottom" wrapText="1"/>
    </xf>
    <xf borderId="0" fillId="10" fontId="6" numFmtId="0" xfId="0" applyAlignment="1" applyFill="1" applyFont="1">
      <alignment horizontal="center"/>
    </xf>
    <xf borderId="0" fillId="0" fontId="7" numFmtId="0" xfId="0" applyAlignment="1" applyFont="1">
      <alignment horizontal="center"/>
    </xf>
    <xf borderId="4" fillId="0" fontId="4" numFmtId="0" xfId="0" applyAlignment="1" applyBorder="1" applyFont="1">
      <alignment shrinkToFit="0" vertical="bottom" wrapText="1"/>
    </xf>
    <xf borderId="6" fillId="0" fontId="16" numFmtId="0" xfId="0" applyAlignment="1" applyBorder="1" applyFont="1">
      <alignment shrinkToFit="0" wrapText="1"/>
    </xf>
    <xf borderId="7" fillId="0" fontId="11" numFmtId="0" xfId="0" applyBorder="1" applyFont="1"/>
    <xf borderId="8" fillId="0" fontId="11" numFmtId="0" xfId="0" applyBorder="1" applyFont="1"/>
    <xf borderId="4" fillId="4" fontId="14" numFmtId="0" xfId="0" applyAlignment="1" applyBorder="1" applyFont="1">
      <alignment readingOrder="0" shrinkToFit="0" vertical="bottom" wrapText="0"/>
    </xf>
    <xf borderId="4" fillId="4" fontId="14" numFmtId="0" xfId="0" applyAlignment="1" applyBorder="1" applyFont="1">
      <alignment horizontal="center" readingOrder="0" shrinkToFit="0" vertical="bottom" wrapText="0"/>
    </xf>
    <xf borderId="4" fillId="0" fontId="14" numFmtId="0" xfId="0" applyAlignment="1" applyBorder="1" applyFont="1">
      <alignment shrinkToFit="0" vertical="bottom" wrapText="0"/>
    </xf>
    <xf borderId="9" fillId="0" fontId="11" numFmtId="0" xfId="0" applyBorder="1" applyFont="1"/>
    <xf borderId="10" fillId="0" fontId="11" numFmtId="0" xfId="0" applyBorder="1" applyFont="1"/>
    <xf borderId="4" fillId="4" fontId="14" numFmtId="0" xfId="0" applyAlignment="1" applyBorder="1" applyFont="1">
      <alignment horizontal="left" readingOrder="0" shrinkToFit="0" vertical="bottom" wrapText="1"/>
    </xf>
    <xf borderId="11" fillId="0" fontId="11" numFmtId="0" xfId="0" applyBorder="1" applyFont="1"/>
    <xf borderId="12" fillId="0" fontId="11" numFmtId="0" xfId="0" applyBorder="1" applyFont="1"/>
    <xf borderId="13" fillId="0" fontId="11" numFmtId="0" xfId="0" applyBorder="1" applyFont="1"/>
    <xf borderId="4" fillId="9" fontId="4" numFmtId="0" xfId="0" applyAlignment="1" applyBorder="1" applyFont="1">
      <alignment shrinkToFit="0" vertical="bottom" wrapText="1"/>
    </xf>
    <xf borderId="0" fillId="0" fontId="7" numFmtId="9" xfId="0" applyFont="1" applyNumberFormat="1"/>
    <xf borderId="0" fillId="0" fontId="17" numFmtId="0" xfId="0" applyFont="1"/>
    <xf borderId="0" fillId="0" fontId="7" numFmtId="0" xfId="0" applyAlignment="1" applyFont="1">
      <alignment readingOrder="0" vertical="center"/>
    </xf>
    <xf borderId="4" fillId="0" fontId="14" numFmtId="0" xfId="0" applyAlignment="1" applyBorder="1" applyFont="1">
      <alignment readingOrder="0" shrinkToFit="0" vertical="bottom" wrapText="0"/>
    </xf>
    <xf borderId="0" fillId="0" fontId="14" numFmtId="0" xfId="0" applyAlignment="1" applyFont="1">
      <alignment readingOrder="0" shrinkToFit="0" vertical="bottom" wrapText="1"/>
    </xf>
    <xf borderId="0" fillId="0" fontId="14" numFmtId="0" xfId="0" applyAlignment="1" applyFont="1">
      <alignment horizontal="center" readingOrder="0" shrinkToFit="0" vertical="bottom" wrapText="0"/>
    </xf>
    <xf borderId="4" fillId="9" fontId="14" numFmtId="0" xfId="0" applyAlignment="1" applyBorder="1" applyFont="1">
      <alignment horizontal="left" readingOrder="0" shrinkToFit="0" vertical="bottom" wrapText="1"/>
    </xf>
    <xf borderId="4" fillId="9" fontId="14" numFmtId="0" xfId="0" applyAlignment="1" applyBorder="1" applyFont="1">
      <alignment readingOrder="0" shrinkToFit="0" vertical="bottom" wrapText="0"/>
    </xf>
    <xf borderId="0" fillId="0" fontId="7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11" fontId="4" numFmtId="0" xfId="0" applyAlignment="1" applyFill="1" applyFont="1">
      <alignment readingOrder="0" shrinkToFit="0" vertical="bottom" wrapText="0"/>
    </xf>
    <xf borderId="0" fillId="11" fontId="7" numFmtId="0" xfId="0" applyAlignment="1" applyFont="1">
      <alignment readingOrder="0"/>
    </xf>
    <xf borderId="0" fillId="12" fontId="14" numFmtId="0" xfId="0" applyAlignment="1" applyFill="1" applyFont="1">
      <alignment readingOrder="0" shrinkToFit="0" vertical="bottom" wrapText="0"/>
    </xf>
    <xf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4" fontId="14" numFmtId="0" xfId="0" applyAlignment="1" applyFont="1">
      <alignment readingOrder="0" shrinkToFit="0" vertical="bottom" wrapText="0"/>
    </xf>
    <xf borderId="0" fillId="4" fontId="14" numFmtId="0" xfId="0" applyAlignment="1" applyFont="1">
      <alignment horizontal="right" readingOrder="0" shrinkToFit="0" vertical="bottom" wrapText="0"/>
    </xf>
    <xf borderId="0" fillId="13" fontId="14" numFmtId="0" xfId="0" applyAlignment="1" applyFill="1" applyFont="1">
      <alignment readingOrder="0" shrinkToFit="0" vertical="bottom" wrapText="0"/>
    </xf>
    <xf borderId="0" fillId="11" fontId="14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sonha.com.vn/hoat-dong/bon-nhua-son-ha-dung-5000/" TargetMode="External"/><Relationship Id="rId42" Type="http://schemas.openxmlformats.org/officeDocument/2006/relationships/hyperlink" Target="https://www.sonha.com.vn/hoat-dong/bon-nhua-son-ha-dung-5000/" TargetMode="External"/><Relationship Id="rId41" Type="http://schemas.openxmlformats.org/officeDocument/2006/relationships/hyperlink" Target="https://www.sonha.com.vn/hoat-dong/bon-nhua-son-ha-dung-5000/" TargetMode="External"/><Relationship Id="rId44" Type="http://schemas.openxmlformats.org/officeDocument/2006/relationships/hyperlink" Target="https://www.sonha.com.vn/hoat-dong/bon-nhua-son-ha-dung-5000/" TargetMode="External"/><Relationship Id="rId43" Type="http://schemas.openxmlformats.org/officeDocument/2006/relationships/hyperlink" Target="https://www.sonha.com.vn/hoat-dong/bon-nhua-son-ha-dung-5000/" TargetMode="External"/><Relationship Id="rId46" Type="http://schemas.openxmlformats.org/officeDocument/2006/relationships/hyperlink" Target="https://www.sonha.com.vn/hoat-dong/bon-nhua-son-ha-dung-5000/" TargetMode="External"/><Relationship Id="rId45" Type="http://schemas.openxmlformats.org/officeDocument/2006/relationships/hyperlink" Target="https://www.sonha.com.vn/hoat-dong/bon-nhua-son-ha-dung-5000/" TargetMode="External"/><Relationship Id="rId107" Type="http://schemas.openxmlformats.org/officeDocument/2006/relationships/hyperlink" Target="https://www.sonha.com.vn/tin-tuc-su-kien/kich-thuoc-chau-rua-bat-doi-son-ha/" TargetMode="External"/><Relationship Id="rId106" Type="http://schemas.openxmlformats.org/officeDocument/2006/relationships/hyperlink" Target="https://www.sonha.com.vn/tin-tuc-su-kien/kich-thuoc-chau-rua-bat-doi-son-ha/" TargetMode="External"/><Relationship Id="rId105" Type="http://schemas.openxmlformats.org/officeDocument/2006/relationships/hyperlink" Target="https://www.sonha.com.vn/tin-tuc-su-kien/kich-thuoc-chau-rua-bat-doi-son-ha/" TargetMode="External"/><Relationship Id="rId104" Type="http://schemas.openxmlformats.org/officeDocument/2006/relationships/hyperlink" Target="https://www.sonha.com.vn/hoat-dong/chau-inox-cao-cap-son-ha-s80/" TargetMode="External"/><Relationship Id="rId109" Type="http://schemas.openxmlformats.org/officeDocument/2006/relationships/hyperlink" Target="https://www.sonha.com.vn/hoat-dong/be-phot-thong-minh-septic-son-ha-1000-lit/" TargetMode="External"/><Relationship Id="rId108" Type="http://schemas.openxmlformats.org/officeDocument/2006/relationships/hyperlink" Target="https://www.sonha.com.vn/hoat-dong/be-phot-thong-minh-septic-son-ha-1000-lit/" TargetMode="External"/><Relationship Id="rId48" Type="http://schemas.openxmlformats.org/officeDocument/2006/relationships/hyperlink" Target="https://www.sonha.com.vn/hoat-dong/bon-nhua-son-ha-dung-5000/" TargetMode="External"/><Relationship Id="rId47" Type="http://schemas.openxmlformats.org/officeDocument/2006/relationships/hyperlink" Target="https://www.sonha.com.vn/hoat-dong/bon-nhua-son-ha-dung-5000/" TargetMode="External"/><Relationship Id="rId49" Type="http://schemas.openxmlformats.org/officeDocument/2006/relationships/hyperlink" Target="https://www.sonha.com.vn/hoat-dong/bon-nhua-son-ha-dung-5000/" TargetMode="External"/><Relationship Id="rId103" Type="http://schemas.openxmlformats.org/officeDocument/2006/relationships/hyperlink" Target="https://www.sonha.com.vn/tin-tuc-su-kien/kich-thuoc-chau-rua-bat-doi-son-ha/" TargetMode="External"/><Relationship Id="rId102" Type="http://schemas.openxmlformats.org/officeDocument/2006/relationships/hyperlink" Target="https://www.sonha.com.vn/hoat-dong/chau-inox-cao-cap-son-ha-s76s/" TargetMode="External"/><Relationship Id="rId101" Type="http://schemas.openxmlformats.org/officeDocument/2006/relationships/hyperlink" Target="https://www.sonha.com.vn/hoat-dong/chau-inox-cao-cap-son-ha-s76/" TargetMode="External"/><Relationship Id="rId100" Type="http://schemas.openxmlformats.org/officeDocument/2006/relationships/hyperlink" Target="https://www.sonha.com.vn/tin-tuc-su-kien/kich-thuoc-chau-rua-bat-doi-son-ha/" TargetMode="External"/><Relationship Id="rId31" Type="http://schemas.openxmlformats.org/officeDocument/2006/relationships/hyperlink" Target="https://www.sonha.com.vn/tin-tuc-su-kien/gioi-thieu-san-pham-bon-nuoc-inox-son-ha-1000l/" TargetMode="External"/><Relationship Id="rId30" Type="http://schemas.openxmlformats.org/officeDocument/2006/relationships/hyperlink" Target="https://www.sonha.com.vn/hoat-dong/bon-inox-cao-cap-son-ha-city/" TargetMode="External"/><Relationship Id="rId33" Type="http://schemas.openxmlformats.org/officeDocument/2006/relationships/hyperlink" Target="https://www.sonha.com.vn/hoat-dong/bon-inox-cao-cap-son-ha-city/" TargetMode="External"/><Relationship Id="rId32" Type="http://schemas.openxmlformats.org/officeDocument/2006/relationships/hyperlink" Target="https://www.sonha.com.vn/tin-tuc-su-kien/gioi-thieu-san-pham-bon-nuoc-inox-son-ha-1000l/" TargetMode="External"/><Relationship Id="rId35" Type="http://schemas.openxmlformats.org/officeDocument/2006/relationships/hyperlink" Target="https://www.sonha.com.vn/hoat-dong/bon-inox-cao-cap-son-ha-city/" TargetMode="External"/><Relationship Id="rId34" Type="http://schemas.openxmlformats.org/officeDocument/2006/relationships/hyperlink" Target="https://www.sonha.com.vn/hoat-dong/bon-inox-cao-cap-son-ha-city/" TargetMode="External"/><Relationship Id="rId37" Type="http://schemas.openxmlformats.org/officeDocument/2006/relationships/hyperlink" Target="https://www.sonha.com.vn/hoat-dong/bon-inox-cao-cap-son-ha-city/" TargetMode="External"/><Relationship Id="rId36" Type="http://schemas.openxmlformats.org/officeDocument/2006/relationships/hyperlink" Target="https://www.sonha.com.vn/hoat-dong/bon-inox-cao-cap-son-ha-city/" TargetMode="External"/><Relationship Id="rId39" Type="http://schemas.openxmlformats.org/officeDocument/2006/relationships/hyperlink" Target="https://www.sonha.com.vn/hoat-dong/bon-nhua-son-ha-dung-5000/" TargetMode="External"/><Relationship Id="rId38" Type="http://schemas.openxmlformats.org/officeDocument/2006/relationships/hyperlink" Target="https://www.sonha.com.vn/hoat-dong/bon-inox-cao-cap-son-ha-city/" TargetMode="External"/><Relationship Id="rId20" Type="http://schemas.openxmlformats.org/officeDocument/2006/relationships/hyperlink" Target="https://www.sonha.com.vn/hoat-dong/bon-inox-cao-cap-son-ha-city/" TargetMode="External"/><Relationship Id="rId22" Type="http://schemas.openxmlformats.org/officeDocument/2006/relationships/hyperlink" Target="https://www.sonha.com.vn/hoat-dong/bon-inox-cao-cap-son-ha-city/" TargetMode="External"/><Relationship Id="rId21" Type="http://schemas.openxmlformats.org/officeDocument/2006/relationships/hyperlink" Target="https://www.sonha.com.vn/hoat-dong/bon-inox-cao-cap-son-ha-city/" TargetMode="External"/><Relationship Id="rId24" Type="http://schemas.openxmlformats.org/officeDocument/2006/relationships/hyperlink" Target="https://www.sonha.com.vn/tin-tuc-su-kien/gioi-thieu-san-pham-bon-nuoc-inox-son-ha-1000l/" TargetMode="External"/><Relationship Id="rId23" Type="http://schemas.openxmlformats.org/officeDocument/2006/relationships/hyperlink" Target="https://www.sonha.com.vn/hoat-dong/bon-inox-cao-cap-son-ha-city/" TargetMode="External"/><Relationship Id="rId129" Type="http://schemas.openxmlformats.org/officeDocument/2006/relationships/hyperlink" Target="https://www.sonha.com.vn/hoat-dong/be-nuoc-inox-lap-ghep-son-ha/" TargetMode="External"/><Relationship Id="rId128" Type="http://schemas.openxmlformats.org/officeDocument/2006/relationships/hyperlink" Target="https://www.sonha.com.vn/hoat-dong/bon-inox-cao-cap-son-ha-city/" TargetMode="External"/><Relationship Id="rId127" Type="http://schemas.openxmlformats.org/officeDocument/2006/relationships/hyperlink" Target="https://www.sonha.com.vn/hoat-dong/be-phot-thong-minh-septic-son-ha-1000-lit/" TargetMode="External"/><Relationship Id="rId126" Type="http://schemas.openxmlformats.org/officeDocument/2006/relationships/hyperlink" Target="https://www.sonha.com.vn/hoat-dong/be-phot-thong-minh-septic-son-ha-1000-lit/" TargetMode="External"/><Relationship Id="rId26" Type="http://schemas.openxmlformats.org/officeDocument/2006/relationships/hyperlink" Target="https://www.sonha.com.vn/hoat-dong/bon-inox-cao-cap-son-ha-city/" TargetMode="External"/><Relationship Id="rId121" Type="http://schemas.openxmlformats.org/officeDocument/2006/relationships/hyperlink" Target="https://www.sonha.com.vn/hoat-dong/be-phot-thong-minh-septic-son-ha-1000-lit/" TargetMode="External"/><Relationship Id="rId25" Type="http://schemas.openxmlformats.org/officeDocument/2006/relationships/hyperlink" Target="https://www.sonha.com.vn/tin-tuc-su-kien/gioi-thieu-san-pham-bon-nuoc-inox-son-ha-1000l/" TargetMode="External"/><Relationship Id="rId120" Type="http://schemas.openxmlformats.org/officeDocument/2006/relationships/hyperlink" Target="https://www.sonha.com.vn/hoat-dong/be-phot-thong-minh-septic-son-ha-1000-lit/" TargetMode="External"/><Relationship Id="rId28" Type="http://schemas.openxmlformats.org/officeDocument/2006/relationships/hyperlink" Target="https://www.sonha.com.vn/tin-tuc-su-kien/gioi-thieu-san-pham-bon-nuoc-inox-son-ha-1000l/" TargetMode="External"/><Relationship Id="rId27" Type="http://schemas.openxmlformats.org/officeDocument/2006/relationships/hyperlink" Target="https://www.sonha.com.vn/tin-tuc-su-kien/gioi-thieu-san-pham-bon-nuoc-inox-son-ha-1000l/" TargetMode="External"/><Relationship Id="rId125" Type="http://schemas.openxmlformats.org/officeDocument/2006/relationships/hyperlink" Target="https://www.sonha.com.vn/hoat-dong/be-phot-thong-minh-septic-son-ha-1000-lit/" TargetMode="External"/><Relationship Id="rId29" Type="http://schemas.openxmlformats.org/officeDocument/2006/relationships/hyperlink" Target="https://www.sonha.com.vn/tin-tuc-su-kien/gioi-thieu-san-pham-bon-nuoc-inox-son-ha-1000l/" TargetMode="External"/><Relationship Id="rId124" Type="http://schemas.openxmlformats.org/officeDocument/2006/relationships/hyperlink" Target="https://www.sonha.com.vn/hoat-dong/be-phot-thong-minh-septic-son-ha-1000-lit/" TargetMode="External"/><Relationship Id="rId123" Type="http://schemas.openxmlformats.org/officeDocument/2006/relationships/hyperlink" Target="https://www.sonha.com.vn/hoat-dong/be-phot-thong-minh-septic-son-ha-1000-lit/" TargetMode="External"/><Relationship Id="rId122" Type="http://schemas.openxmlformats.org/officeDocument/2006/relationships/hyperlink" Target="https://www.sonha.com.vn/hoat-dong/be-phot-thong-minh-septic-son-ha-1000-lit/" TargetMode="External"/><Relationship Id="rId95" Type="http://schemas.openxmlformats.org/officeDocument/2006/relationships/hyperlink" Target="https://www.sonha.com.vn/hoat-dong/chau-inox-luxury-handmade-1-hoc/" TargetMode="External"/><Relationship Id="rId94" Type="http://schemas.openxmlformats.org/officeDocument/2006/relationships/hyperlink" Target="https://www.sonha.com.vn/tin-tuc-su-kien/kich-thuoc-chau-rua-bat-doi-son-ha/" TargetMode="External"/><Relationship Id="rId97" Type="http://schemas.openxmlformats.org/officeDocument/2006/relationships/hyperlink" Target="https://www.sonha.com.vn/tin-tuc-su-kien/kich-thuoc-chau-rua-bat-doi-son-ha/" TargetMode="External"/><Relationship Id="rId96" Type="http://schemas.openxmlformats.org/officeDocument/2006/relationships/hyperlink" Target="https://www.sonha.com.vn/hoat-dong/chau-inox-luxury-handmade-1-hoc/" TargetMode="External"/><Relationship Id="rId11" Type="http://schemas.openxmlformats.org/officeDocument/2006/relationships/hyperlink" Target="https://www.sonha.com.vn/hoat-dong/be-nuoc-inox-lap-ghep-son-ha/" TargetMode="External"/><Relationship Id="rId99" Type="http://schemas.openxmlformats.org/officeDocument/2006/relationships/hyperlink" Target="https://www.sonha.com.vn/tin-tuc-su-kien/kich-thuoc-chau-rua-bat-doi-son-ha/" TargetMode="External"/><Relationship Id="rId10" Type="http://schemas.openxmlformats.org/officeDocument/2006/relationships/hyperlink" Target="https://www.sonha.com.vn/hoat-dong/bon-inox-cao-cap-son-ha-city/" TargetMode="External"/><Relationship Id="rId98" Type="http://schemas.openxmlformats.org/officeDocument/2006/relationships/hyperlink" Target="https://www.sonha.com.vn/hoat-dong/chau-inox-cao-cap-son-ha-s105/" TargetMode="External"/><Relationship Id="rId13" Type="http://schemas.openxmlformats.org/officeDocument/2006/relationships/hyperlink" Target="https://www.sonha.com.vn/hoat-dong/bon-inox-cao-cap-son-ha-city/" TargetMode="External"/><Relationship Id="rId12" Type="http://schemas.openxmlformats.org/officeDocument/2006/relationships/hyperlink" Target="https://www.sonha.com.vn/hoat-dong/bon-inox-cao-cap-son-ha-city/" TargetMode="External"/><Relationship Id="rId91" Type="http://schemas.openxmlformats.org/officeDocument/2006/relationships/hyperlink" Target="https://www.sonha.com.vn/tin-tuc-su-kien/kich-thuoc-chau-rua-bat-doi-son-ha/" TargetMode="External"/><Relationship Id="rId90" Type="http://schemas.openxmlformats.org/officeDocument/2006/relationships/hyperlink" Target="https://www.sonha.com.vn/tin-tuc-su-kien/kich-thuoc-chau-rua-bat-doi-son-ha/" TargetMode="External"/><Relationship Id="rId93" Type="http://schemas.openxmlformats.org/officeDocument/2006/relationships/hyperlink" Target="https://www.sonha.com.vn/tin-tuc-su-kien/kich-thuoc-chau-rua-bat-doi-son-ha/" TargetMode="External"/><Relationship Id="rId92" Type="http://schemas.openxmlformats.org/officeDocument/2006/relationships/hyperlink" Target="https://www.sonha.com.vn/tin-tuc-su-kien/kich-thuoc-chau-rua-bat-doi-son-ha/" TargetMode="External"/><Relationship Id="rId118" Type="http://schemas.openxmlformats.org/officeDocument/2006/relationships/hyperlink" Target="https://www.sonha.com.vn/hoat-dong/be-phot-thong-minh-septic-son-ha-1000-lit/" TargetMode="External"/><Relationship Id="rId117" Type="http://schemas.openxmlformats.org/officeDocument/2006/relationships/hyperlink" Target="https://www.sonha.com.vn/hoat-dong/be-phot-thong-minh-septic-son-ha-1000-lit/" TargetMode="External"/><Relationship Id="rId116" Type="http://schemas.openxmlformats.org/officeDocument/2006/relationships/hyperlink" Target="https://www.sonha.com.vn/hoat-dong/be-phot-thong-minh-septic-son-ha-1000-lit/" TargetMode="External"/><Relationship Id="rId115" Type="http://schemas.openxmlformats.org/officeDocument/2006/relationships/hyperlink" Target="https://www.sonha.com.vn/hoat-dong/be-phot-thong-minh-septic-son-ha-1000-lit/" TargetMode="External"/><Relationship Id="rId119" Type="http://schemas.openxmlformats.org/officeDocument/2006/relationships/hyperlink" Target="https://www.sonha.com.vn/hoat-dong/be-phot-thong-minh-septic-son-ha-1000-lit/" TargetMode="External"/><Relationship Id="rId15" Type="http://schemas.openxmlformats.org/officeDocument/2006/relationships/hyperlink" Target="https://www.sonha.com.vn/hoat-dong/bon-inox-cao-cap-son-ha-city/" TargetMode="External"/><Relationship Id="rId110" Type="http://schemas.openxmlformats.org/officeDocument/2006/relationships/hyperlink" Target="https://www.sonha.com.vn/hoat-dong/be-phot-thong-minh-septic-son-ha-1000-lit/" TargetMode="External"/><Relationship Id="rId14" Type="http://schemas.openxmlformats.org/officeDocument/2006/relationships/hyperlink" Target="https://www.sonha.com.vn/hoat-dong/bon-inox-cao-cap-son-ha-city/" TargetMode="External"/><Relationship Id="rId17" Type="http://schemas.openxmlformats.org/officeDocument/2006/relationships/hyperlink" Target="https://www.sonha.com.vn/hoat-dong/bon-inox-cao-cap-son-ha-city/" TargetMode="External"/><Relationship Id="rId16" Type="http://schemas.openxmlformats.org/officeDocument/2006/relationships/hyperlink" Target="https://www.sonha.com.vn/hoat-dong/bon-inox-cao-cap-son-ha-city/" TargetMode="External"/><Relationship Id="rId19" Type="http://schemas.openxmlformats.org/officeDocument/2006/relationships/hyperlink" Target="https://www.sonha.com.vn/hoat-dong/bon-inox-cao-cap-son-ha-city/" TargetMode="External"/><Relationship Id="rId114" Type="http://schemas.openxmlformats.org/officeDocument/2006/relationships/hyperlink" Target="https://www.sonha.com.vn/hoat-dong/be-phot-thong-minh-septic-son-ha-1000-lit/" TargetMode="External"/><Relationship Id="rId18" Type="http://schemas.openxmlformats.org/officeDocument/2006/relationships/hyperlink" Target="https://www.sonha.com.vn/hoat-dong/be-nuoc-inox-lap-ghep-son-ha/" TargetMode="External"/><Relationship Id="rId113" Type="http://schemas.openxmlformats.org/officeDocument/2006/relationships/hyperlink" Target="https://www.sonha.com.vn/hoat-dong/be-phot-thong-minh-septic-son-ha-1000-lit/" TargetMode="External"/><Relationship Id="rId112" Type="http://schemas.openxmlformats.org/officeDocument/2006/relationships/hyperlink" Target="https://www.sonha.com.vn/hoat-dong/be-phot-thong-minh-septic-son-ha-1000-lit/" TargetMode="External"/><Relationship Id="rId111" Type="http://schemas.openxmlformats.org/officeDocument/2006/relationships/hyperlink" Target="https://www.sonha.com.vn/hoat-dong/be-phot-thong-minh-septic-son-ha-1000-lit/" TargetMode="External"/><Relationship Id="rId84" Type="http://schemas.openxmlformats.org/officeDocument/2006/relationships/hyperlink" Target="https://www.sonha.com.vn/tin-tuc-su-kien/kich-thuoc-chau-rua-bat-doi-son-ha/" TargetMode="External"/><Relationship Id="rId83" Type="http://schemas.openxmlformats.org/officeDocument/2006/relationships/hyperlink" Target="https://www.sonha.com.vn/tin-tuc-su-kien/kich-thuoc-chau-rua-bat-doi-son-ha/" TargetMode="External"/><Relationship Id="rId86" Type="http://schemas.openxmlformats.org/officeDocument/2006/relationships/hyperlink" Target="https://www.sonha.com.vn/tin-tuc-su-kien/kich-thuoc-chau-rua-bat-doi-son-ha/" TargetMode="External"/><Relationship Id="rId85" Type="http://schemas.openxmlformats.org/officeDocument/2006/relationships/hyperlink" Target="https://www.sonha.com.vn/tin-tuc-su-kien/kich-thuoc-chau-rua-bat-doi-son-ha/" TargetMode="External"/><Relationship Id="rId88" Type="http://schemas.openxmlformats.org/officeDocument/2006/relationships/hyperlink" Target="https://www.sonha.com.vn/tin-tuc-su-kien/kich-thuoc-chau-rua-bat-doi-son-ha/" TargetMode="External"/><Relationship Id="rId87" Type="http://schemas.openxmlformats.org/officeDocument/2006/relationships/hyperlink" Target="https://www.sonha.com.vn/tin-tuc-su-kien/kich-thuoc-chau-rua-bat-doi-son-ha/" TargetMode="External"/><Relationship Id="rId89" Type="http://schemas.openxmlformats.org/officeDocument/2006/relationships/hyperlink" Target="https://www.sonha.com.vn/tin-tuc-su-kien/kich-thuoc-chau-rua-bat-doi-son-ha/" TargetMode="External"/><Relationship Id="rId80" Type="http://schemas.openxmlformats.org/officeDocument/2006/relationships/hyperlink" Target="https://www.sonha.com.vn/tin-tuc-su-kien/kich-thuoc-chau-rua-bat-doi-son-ha/" TargetMode="External"/><Relationship Id="rId82" Type="http://schemas.openxmlformats.org/officeDocument/2006/relationships/hyperlink" Target="https://www.sonha.com.vn/tin-tuc-su-kien/kich-thuoc-chau-rua-bat-doi-son-ha/" TargetMode="External"/><Relationship Id="rId81" Type="http://schemas.openxmlformats.org/officeDocument/2006/relationships/hyperlink" Target="https://www.sonha.com.vn/tin-tuc-su-kien/kich-thuoc-chau-rua-bat-doi-son-ha/" TargetMode="External"/><Relationship Id="rId1" Type="http://schemas.openxmlformats.org/officeDocument/2006/relationships/hyperlink" Target="https://www.sonha.com.vn/hoat-dong/bon-inox-cao-cap-son-ha-city/" TargetMode="External"/><Relationship Id="rId2" Type="http://schemas.openxmlformats.org/officeDocument/2006/relationships/hyperlink" Target="https://www.sonha.com.vn/hoat-dong/bon-inox-cao-cap-son-ha-city/" TargetMode="External"/><Relationship Id="rId3" Type="http://schemas.openxmlformats.org/officeDocument/2006/relationships/hyperlink" Target="https://www.sonha.com.vn/hoat-dong/bon-inox-cao-cap-son-ha-city/" TargetMode="External"/><Relationship Id="rId4" Type="http://schemas.openxmlformats.org/officeDocument/2006/relationships/hyperlink" Target="https://www.sonha.com.vn/hoat-dong/bon-inox-cao-cap-son-ha-city/" TargetMode="External"/><Relationship Id="rId9" Type="http://schemas.openxmlformats.org/officeDocument/2006/relationships/hyperlink" Target="https://www.sonha.com.vn/san-pham/bon-nuoc-inox/" TargetMode="External"/><Relationship Id="rId5" Type="http://schemas.openxmlformats.org/officeDocument/2006/relationships/hyperlink" Target="https://www.sonha.com.vn/hoat-dong/bon-inox-cao-cap-son-ha-city/" TargetMode="External"/><Relationship Id="rId6" Type="http://schemas.openxmlformats.org/officeDocument/2006/relationships/hyperlink" Target="https://www.sonha.com.vn/hoat-dong/be-nuoc-inox-lap-ghep-son-ha/" TargetMode="External"/><Relationship Id="rId7" Type="http://schemas.openxmlformats.org/officeDocument/2006/relationships/hyperlink" Target="https://www.sonha.com.vn/hoat-dong/bon-inox-cao-cap-son-ha-city/" TargetMode="External"/><Relationship Id="rId8" Type="http://schemas.openxmlformats.org/officeDocument/2006/relationships/hyperlink" Target="https://www.sonha.com.vn/hoat-dong/bon-inox-cao-cap-son-ha-city/" TargetMode="External"/><Relationship Id="rId73" Type="http://schemas.openxmlformats.org/officeDocument/2006/relationships/hyperlink" Target="https://www.sonha.com.vn/tin-tuc-su-kien/kich-thuoc-chau-rua-bat-doi-son-ha/" TargetMode="External"/><Relationship Id="rId72" Type="http://schemas.openxmlformats.org/officeDocument/2006/relationships/hyperlink" Target="https://www.sonha.com.vn/tin-tuc-su-kien/kich-thuoc-chau-rua-bat-doi-son-ha/" TargetMode="External"/><Relationship Id="rId75" Type="http://schemas.openxmlformats.org/officeDocument/2006/relationships/hyperlink" Target="https://www.sonha.com.vn/tin-tuc-su-kien/kich-thuoc-chau-rua-bat-doi-son-ha/" TargetMode="External"/><Relationship Id="rId74" Type="http://schemas.openxmlformats.org/officeDocument/2006/relationships/hyperlink" Target="https://www.sonha.com.vn/tin-tuc-su-kien/kich-thuoc-chau-rua-bat-doi-son-ha/" TargetMode="External"/><Relationship Id="rId77" Type="http://schemas.openxmlformats.org/officeDocument/2006/relationships/hyperlink" Target="https://www.sonha.com.vn/tin-tuc-su-kien/kich-thuoc-chau-rua-bat-doi-son-ha/" TargetMode="External"/><Relationship Id="rId76" Type="http://schemas.openxmlformats.org/officeDocument/2006/relationships/hyperlink" Target="https://www.sonha.com.vn/tin-tuc-su-kien/kich-thuoc-chau-rua-bat-doi-son-ha/" TargetMode="External"/><Relationship Id="rId79" Type="http://schemas.openxmlformats.org/officeDocument/2006/relationships/hyperlink" Target="https://www.sonha.com.vn/tin-tuc-su-kien/kich-thuoc-chau-rua-bat-doi-son-ha/" TargetMode="External"/><Relationship Id="rId78" Type="http://schemas.openxmlformats.org/officeDocument/2006/relationships/hyperlink" Target="https://www.sonha.com.vn/tin-tuc-su-kien/kich-thuoc-chau-rua-bat-doi-son-ha/" TargetMode="External"/><Relationship Id="rId71" Type="http://schemas.openxmlformats.org/officeDocument/2006/relationships/hyperlink" Target="https://www.sonha.com.vn/tin-tuc-su-kien/kich-thuoc-chau-rua-bat-doi-son-ha/" TargetMode="External"/><Relationship Id="rId70" Type="http://schemas.openxmlformats.org/officeDocument/2006/relationships/hyperlink" Target="https://www.sonha.com.vn/tin-tuc-su-kien/kich-thuoc-chau-rua-bat-doi-son-ha/" TargetMode="External"/><Relationship Id="rId132" Type="http://schemas.openxmlformats.org/officeDocument/2006/relationships/hyperlink" Target="https://www.sonha.com.vn/hoat-dong/bon-inox-cao-cap-son-ha-city/" TargetMode="External"/><Relationship Id="rId131" Type="http://schemas.openxmlformats.org/officeDocument/2006/relationships/hyperlink" Target="https://www.sonha.com.vn/hoat-dong/bon-inox-cao-cap-son-ha-city/" TargetMode="External"/><Relationship Id="rId130" Type="http://schemas.openxmlformats.org/officeDocument/2006/relationships/hyperlink" Target="https://www.sonha.com.vn/hoat-dong/bon-inox-cao-cap-son-ha-city/" TargetMode="External"/><Relationship Id="rId136" Type="http://schemas.openxmlformats.org/officeDocument/2006/relationships/drawing" Target="../drawings/drawing1.xml"/><Relationship Id="rId135" Type="http://schemas.openxmlformats.org/officeDocument/2006/relationships/hyperlink" Target="https://www.sonha.com.vn/tin-tuc-su-kien/nen-mua-bon-nuoc-inox-hang-nao-loai-nao-tot-nhat/" TargetMode="External"/><Relationship Id="rId134" Type="http://schemas.openxmlformats.org/officeDocument/2006/relationships/hyperlink" Target="https://www.sonha.com.vn/tin-tuc-su-kien/nen-mua-bon-nuoc-inox-hang-nao-loai-nao-tot-nhat/" TargetMode="External"/><Relationship Id="rId133" Type="http://schemas.openxmlformats.org/officeDocument/2006/relationships/hyperlink" Target="https://www.sonha.com.vn/tin-tuc-su-kien/nen-mua-bon-nuoc-inox-hang-nao-loai-nao-tot-nhat/" TargetMode="External"/><Relationship Id="rId62" Type="http://schemas.openxmlformats.org/officeDocument/2006/relationships/hyperlink" Target="https://www.sonha.com.vn/tin-tuc-su-kien/kich-thuoc-chau-rua-bat-doi-son-ha/" TargetMode="External"/><Relationship Id="rId61" Type="http://schemas.openxmlformats.org/officeDocument/2006/relationships/hyperlink" Target="https://dienlanhdaiviet.vn/san-pham/sua-dieu-hoa-tai-quan-long-bien-ha-noi/" TargetMode="External"/><Relationship Id="rId64" Type="http://schemas.openxmlformats.org/officeDocument/2006/relationships/hyperlink" Target="https://www.sonha.com.vn/tin-tuc-su-kien/kich-thuoc-chau-rua-bat-doi-son-ha/" TargetMode="External"/><Relationship Id="rId63" Type="http://schemas.openxmlformats.org/officeDocument/2006/relationships/hyperlink" Target="https://www.sonha.com.vn/tin-tuc-su-kien/kich-thuoc-chau-rua-bat-doi-son-ha/" TargetMode="External"/><Relationship Id="rId66" Type="http://schemas.openxmlformats.org/officeDocument/2006/relationships/hyperlink" Target="https://www.sonha.com.vn/tin-tuc-su-kien/kich-thuoc-chau-rua-bat-doi-son-ha/" TargetMode="External"/><Relationship Id="rId65" Type="http://schemas.openxmlformats.org/officeDocument/2006/relationships/hyperlink" Target="https://www.sonha.com.vn/tin-tuc-su-kien/kich-thuoc-chau-rua-bat-doi-son-ha/" TargetMode="External"/><Relationship Id="rId68" Type="http://schemas.openxmlformats.org/officeDocument/2006/relationships/hyperlink" Target="https://www.sonha.com.vn/tin-tuc-su-kien/kich-thuoc-chau-rua-bat-doi-son-ha/" TargetMode="External"/><Relationship Id="rId67" Type="http://schemas.openxmlformats.org/officeDocument/2006/relationships/hyperlink" Target="https://www.sonha.com.vn/tin-tuc-su-kien/kich-thuoc-chau-rua-bat-doi-son-ha/" TargetMode="External"/><Relationship Id="rId60" Type="http://schemas.openxmlformats.org/officeDocument/2006/relationships/hyperlink" Target="https://www.sonha.com.vn/tin-tuc-su-kien/kich-thuoc-chau-rua-bat-doi-son-ha/" TargetMode="External"/><Relationship Id="rId69" Type="http://schemas.openxmlformats.org/officeDocument/2006/relationships/hyperlink" Target="https://www.sonha.com.vn/tin-tuc-su-kien/kich-thuoc-chau-rua-bat-doi-son-ha/" TargetMode="External"/><Relationship Id="rId51" Type="http://schemas.openxmlformats.org/officeDocument/2006/relationships/hyperlink" Target="https://www.sonha.com.vn/hoat-dong/bon-nhua-son-ha-dung-5000/" TargetMode="External"/><Relationship Id="rId50" Type="http://schemas.openxmlformats.org/officeDocument/2006/relationships/hyperlink" Target="https://www.sonha.com.vn/hoat-dong/bon-nhua-son-ha-dung-5000/" TargetMode="External"/><Relationship Id="rId53" Type="http://schemas.openxmlformats.org/officeDocument/2006/relationships/hyperlink" Target="https://www.sonha.com.vn/tin-tuc-su-kien/kich-thuoc-chau-rua-bat-doi-son-ha/" TargetMode="External"/><Relationship Id="rId52" Type="http://schemas.openxmlformats.org/officeDocument/2006/relationships/hyperlink" Target="https://www.sonha.com.vn/hoat-dong/bon-nhua-son-ha-dung-5000/" TargetMode="External"/><Relationship Id="rId55" Type="http://schemas.openxmlformats.org/officeDocument/2006/relationships/hyperlink" Target="https://www.sonha.com.vn/tin-tuc-su-kien/kich-thuoc-chau-rua-bat-doi-son-ha/" TargetMode="External"/><Relationship Id="rId54" Type="http://schemas.openxmlformats.org/officeDocument/2006/relationships/hyperlink" Target="https://www.sonha.com.vn/tin-tuc-su-kien/kich-thuoc-chau-rua-bat-doi-son-ha/" TargetMode="External"/><Relationship Id="rId57" Type="http://schemas.openxmlformats.org/officeDocument/2006/relationships/hyperlink" Target="https://www.sonha.com.vn/tin-tuc-su-kien/kich-thuoc-chau-rua-bat-doi-son-ha/" TargetMode="External"/><Relationship Id="rId56" Type="http://schemas.openxmlformats.org/officeDocument/2006/relationships/hyperlink" Target="https://www.sonha.com.vn/tin-tuc-su-kien/kich-thuoc-chau-rua-bat-doi-son-ha/" TargetMode="External"/><Relationship Id="rId59" Type="http://schemas.openxmlformats.org/officeDocument/2006/relationships/hyperlink" Target="https://www.sonha.com.vn/tin-tuc-su-kien/kich-thuoc-chau-rua-bat-doi-son-ha/" TargetMode="External"/><Relationship Id="rId58" Type="http://schemas.openxmlformats.org/officeDocument/2006/relationships/hyperlink" Target="https://www.sonha.com.vn/tin-tuc-su-kien/kich-thuoc-chau-rua-bat-doi-son-ha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sonha.com.vn/hoat-dong/bon-inox-cao-cap-son-ha-city/" TargetMode="External"/><Relationship Id="rId42" Type="http://schemas.openxmlformats.org/officeDocument/2006/relationships/hyperlink" Target="https://www.sonha.com.vn/hoat-dong/bon-nhua-son-ha-dung-5000/" TargetMode="External"/><Relationship Id="rId41" Type="http://schemas.openxmlformats.org/officeDocument/2006/relationships/hyperlink" Target="https://www.sonha.com.vn/hoat-dong/bon-inox-cao-cap-son-ha-city/" TargetMode="External"/><Relationship Id="rId44" Type="http://schemas.openxmlformats.org/officeDocument/2006/relationships/hyperlink" Target="https://www.sonha.com.vn/hoat-dong/bon-nhua-son-ha-dung-5000/" TargetMode="External"/><Relationship Id="rId43" Type="http://schemas.openxmlformats.org/officeDocument/2006/relationships/hyperlink" Target="https://www.sonha.com.vn/hoat-dong/bon-nhua-son-ha-dung-5000/" TargetMode="External"/><Relationship Id="rId46" Type="http://schemas.openxmlformats.org/officeDocument/2006/relationships/hyperlink" Target="https://www.sonha.com.vn/hoat-dong/bon-nhua-son-ha-dung-5000/" TargetMode="External"/><Relationship Id="rId45" Type="http://schemas.openxmlformats.org/officeDocument/2006/relationships/hyperlink" Target="https://www.sonha.com.vn/hoat-dong/bon-nhua-son-ha-dung-5000/" TargetMode="External"/><Relationship Id="rId48" Type="http://schemas.openxmlformats.org/officeDocument/2006/relationships/hyperlink" Target="https://www.sonha.com.vn/hoat-dong/bon-nhua-son-ha-dung-5000/" TargetMode="External"/><Relationship Id="rId47" Type="http://schemas.openxmlformats.org/officeDocument/2006/relationships/hyperlink" Target="https://www.sonha.com.vn/hoat-dong/bon-nhua-son-ha-dung-5000/" TargetMode="External"/><Relationship Id="rId49" Type="http://schemas.openxmlformats.org/officeDocument/2006/relationships/hyperlink" Target="https://www.sonha.com.vn/tin-tuc-su-kien/kich-thuoc-chau-rua-bat-doi-son-ha/" TargetMode="External"/><Relationship Id="rId31" Type="http://schemas.openxmlformats.org/officeDocument/2006/relationships/hyperlink" Target="https://www.sonha.com.vn/hoat-dong/ong-inox-cong-nghiep/" TargetMode="External"/><Relationship Id="rId30" Type="http://schemas.openxmlformats.org/officeDocument/2006/relationships/hyperlink" Target="https://www.sonha.com.vn/hoat-dong/bon-inox-cao-cap-son-ha-city/" TargetMode="External"/><Relationship Id="rId33" Type="http://schemas.openxmlformats.org/officeDocument/2006/relationships/hyperlink" Target="https://www.sonha.com.vn/hoat-dong/ong-inox-cong-nghiep/" TargetMode="External"/><Relationship Id="rId32" Type="http://schemas.openxmlformats.org/officeDocument/2006/relationships/hyperlink" Target="https://www.sonha.com.vn/hoat-dong/bon-inox-cao-cap-son-ha-city/" TargetMode="External"/><Relationship Id="rId35" Type="http://schemas.openxmlformats.org/officeDocument/2006/relationships/hyperlink" Target="https://www.sonha.com.vn/hoat-dong/be-nuoc-inox-lap-ghep-son-ha/" TargetMode="External"/><Relationship Id="rId34" Type="http://schemas.openxmlformats.org/officeDocument/2006/relationships/hyperlink" Target="https://www.sonha.com.vn/hoat-dong/bon-inox-cao-cap-son-ha-city/" TargetMode="External"/><Relationship Id="rId37" Type="http://schemas.openxmlformats.org/officeDocument/2006/relationships/hyperlink" Target="https://www.sonha.com.vn/hoat-dong/bon-inox-cao-cap-son-ha-city/" TargetMode="External"/><Relationship Id="rId36" Type="http://schemas.openxmlformats.org/officeDocument/2006/relationships/hyperlink" Target="https://www.sonha.com.vn/hoat-dong/bon-inox-cao-cap-son-ha-city/" TargetMode="External"/><Relationship Id="rId39" Type="http://schemas.openxmlformats.org/officeDocument/2006/relationships/hyperlink" Target="https://www.sonha.com.vn/tin-tuc-su-kien/gioi-thieu-san-pham-bon-nuoc-inox-son-ha-1000l/" TargetMode="External"/><Relationship Id="rId38" Type="http://schemas.openxmlformats.org/officeDocument/2006/relationships/hyperlink" Target="https://www.sonha.com.vn/hoat-dong/bon-inox-cao-cap-son-ha-city/" TargetMode="External"/><Relationship Id="rId20" Type="http://schemas.openxmlformats.org/officeDocument/2006/relationships/hyperlink" Target="https://www.sonha.com.vn/hoat-dong/be-phot-thong-minh-septic-son-ha-1000-lit/" TargetMode="External"/><Relationship Id="rId22" Type="http://schemas.openxmlformats.org/officeDocument/2006/relationships/hyperlink" Target="https://www.sonha.com.vn/hoat-dong/bon-inox-cao-cap-son-ha-city/" TargetMode="External"/><Relationship Id="rId21" Type="http://schemas.openxmlformats.org/officeDocument/2006/relationships/hyperlink" Target="https://www.sonha.com.vn/hoat-dong/be-phot-thong-minh-septic-son-ha-1000-lit/" TargetMode="External"/><Relationship Id="rId24" Type="http://schemas.openxmlformats.org/officeDocument/2006/relationships/hyperlink" Target="https://www.sonha.com.vn/hoat-dong/bon-inox-cao-cap-son-ha-city/" TargetMode="External"/><Relationship Id="rId23" Type="http://schemas.openxmlformats.org/officeDocument/2006/relationships/hyperlink" Target="https://www.sonha.com.vn/hoat-dong/be-phot-thong-minh-septic-son-ha-1000-lit/" TargetMode="External"/><Relationship Id="rId26" Type="http://schemas.openxmlformats.org/officeDocument/2006/relationships/hyperlink" Target="https://www.sonha.com.vn/hoat-dong/may-nuoc-nong-nang-luong-mat-troi-sentinel-silver-58-16-ong/" TargetMode="External"/><Relationship Id="rId25" Type="http://schemas.openxmlformats.org/officeDocument/2006/relationships/hyperlink" Target="https://www.sonha.com.vn/hoat-dong/be-nuoc-ngam-cao-cap-son-ha-1600l/" TargetMode="External"/><Relationship Id="rId28" Type="http://schemas.openxmlformats.org/officeDocument/2006/relationships/hyperlink" Target="https://www.sonha.com.vn/hoat-dong/bon-inox-cao-cap-son-ha-city/" TargetMode="External"/><Relationship Id="rId27" Type="http://schemas.openxmlformats.org/officeDocument/2006/relationships/hyperlink" Target="https://www.sonha.com.vn/hoat-dong/thai-duong-nang-gold-58-14-ong/" TargetMode="External"/><Relationship Id="rId29" Type="http://schemas.openxmlformats.org/officeDocument/2006/relationships/hyperlink" Target="https://www.sonha.com.vn/hoat-dong/may-nuoc-nong-nang-luong-mat-troi-sentinel-silver-58-16-ong/" TargetMode="External"/><Relationship Id="rId11" Type="http://schemas.openxmlformats.org/officeDocument/2006/relationships/hyperlink" Target="https://www.sonha.com.vn/hoat-dong/bon-inox-cao-cap-son-ha-city/" TargetMode="External"/><Relationship Id="rId10" Type="http://schemas.openxmlformats.org/officeDocument/2006/relationships/hyperlink" Target="https://www.sonha.com.vn/hoat-dong/bon-inox-cao-cap-son-ha-city/" TargetMode="External"/><Relationship Id="rId13" Type="http://schemas.openxmlformats.org/officeDocument/2006/relationships/hyperlink" Target="https://www.sonha.com.vn/hoat-dong/bon-inox-cao-cap-son-ha-city/" TargetMode="External"/><Relationship Id="rId12" Type="http://schemas.openxmlformats.org/officeDocument/2006/relationships/hyperlink" Target="https://www.sonha.com.vn/hoat-dong/bon-inox-cao-cap-son-ha-city/" TargetMode="External"/><Relationship Id="rId91" Type="http://schemas.openxmlformats.org/officeDocument/2006/relationships/hyperlink" Target="https://www.sonha.com.vn/hoat-dong/ong-inox-cong-nghiep/" TargetMode="External"/><Relationship Id="rId90" Type="http://schemas.openxmlformats.org/officeDocument/2006/relationships/hyperlink" Target="https://www.sonha.com.vn/hoat-dong/ong-inox-cong-nghiep/" TargetMode="External"/><Relationship Id="rId92" Type="http://schemas.openxmlformats.org/officeDocument/2006/relationships/drawing" Target="../drawings/drawing3.xml"/><Relationship Id="rId15" Type="http://schemas.openxmlformats.org/officeDocument/2006/relationships/hyperlink" Target="https://www.sonha.com.vn/hoat-dong/bon-inox-cao-cap-son-ha-city/" TargetMode="External"/><Relationship Id="rId14" Type="http://schemas.openxmlformats.org/officeDocument/2006/relationships/hyperlink" Target="https://www.sonha.com.vn/hoat-dong/ong-inox-cong-nghiep/" TargetMode="External"/><Relationship Id="rId17" Type="http://schemas.openxmlformats.org/officeDocument/2006/relationships/hyperlink" Target="https://www.sonha.com.vn/hoat-dong/bon-nhua-son-ha-dung-5000/" TargetMode="External"/><Relationship Id="rId16" Type="http://schemas.openxmlformats.org/officeDocument/2006/relationships/hyperlink" Target="http://sonha.com.vn/" TargetMode="External"/><Relationship Id="rId19" Type="http://schemas.openxmlformats.org/officeDocument/2006/relationships/hyperlink" Target="https://www.sonha.com.vn/hoat-dong/bon-inox-son-ha-i-dung-shd1000/" TargetMode="External"/><Relationship Id="rId18" Type="http://schemas.openxmlformats.org/officeDocument/2006/relationships/hyperlink" Target="https://www.sonha.com.vn/tin-tuc-su-kien/kich-thuoc-chau-rua-bat-doi-son-ha/" TargetMode="External"/><Relationship Id="rId84" Type="http://schemas.openxmlformats.org/officeDocument/2006/relationships/hyperlink" Target="https://www.sonha.com.vn/hoat-dong/may-nuoc-nong-nang-luong-mat-troi-sentinel-silver-58-16-ong/" TargetMode="External"/><Relationship Id="rId83" Type="http://schemas.openxmlformats.org/officeDocument/2006/relationships/hyperlink" Target="https://www.sonha.com.vn/hoat-dong/may-nuoc-nong-nang-luong-mat-troi-sentinel-silver-58-16-ong/" TargetMode="External"/><Relationship Id="rId86" Type="http://schemas.openxmlformats.org/officeDocument/2006/relationships/hyperlink" Target="https://www.sonha.com.vn/hoat-dong/ong-inox-cong-nghiep/" TargetMode="External"/><Relationship Id="rId85" Type="http://schemas.openxmlformats.org/officeDocument/2006/relationships/hyperlink" Target="https://www.sonha.com.vn/hoat-dong/thai-duong-nang-gold-58-14-ong/" TargetMode="External"/><Relationship Id="rId88" Type="http://schemas.openxmlformats.org/officeDocument/2006/relationships/hyperlink" Target="https://www.sonha.com.vn/hoat-dong/ong-inox-cong-nghiep/" TargetMode="External"/><Relationship Id="rId87" Type="http://schemas.openxmlformats.org/officeDocument/2006/relationships/hyperlink" Target="https://www.sonha.com.vn/hoat-dong/ong-inox-cong-nghiep/" TargetMode="External"/><Relationship Id="rId89" Type="http://schemas.openxmlformats.org/officeDocument/2006/relationships/hyperlink" Target="https://www.sonha.com.vn/hoat-dong/ong-inox-cong-nghiep/" TargetMode="External"/><Relationship Id="rId80" Type="http://schemas.openxmlformats.org/officeDocument/2006/relationships/hyperlink" Target="https://www.sonha.com.vn/hoat-dong/thai-duong-nang-gold-58-14-ong/" TargetMode="External"/><Relationship Id="rId82" Type="http://schemas.openxmlformats.org/officeDocument/2006/relationships/hyperlink" Target="https://www.sonha.com.vn/hoat-dong/may-nuoc-nong-nang-luong-mat-troi-sentinel-silver-58-16-ong/" TargetMode="External"/><Relationship Id="rId81" Type="http://schemas.openxmlformats.org/officeDocument/2006/relationships/hyperlink" Target="https://www.sonha.com.vn/hoat-dong/may-nuoc-nong-nang-luong-mat-troi-sentinel-silver-58-16-ong/" TargetMode="External"/><Relationship Id="rId1" Type="http://schemas.openxmlformats.org/officeDocument/2006/relationships/hyperlink" Target="https://www.sonha.com.vn/hoat-dong/bon-inox-cao-cap-son-ha-city/" TargetMode="External"/><Relationship Id="rId2" Type="http://schemas.openxmlformats.org/officeDocument/2006/relationships/hyperlink" Target="https://www.sonha.com.vn/hoat-dong/bon-inox-cao-cap-son-ha-city/" TargetMode="External"/><Relationship Id="rId3" Type="http://schemas.openxmlformats.org/officeDocument/2006/relationships/hyperlink" Target="https://www.sonha.com.vn/hoat-dong/bon-inox-cao-cap-son-ha-city/" TargetMode="External"/><Relationship Id="rId4" Type="http://schemas.openxmlformats.org/officeDocument/2006/relationships/hyperlink" Target="https://www.sonha.com.vn/hoat-dong/bon-inox-cao-cap-son-ha-city/" TargetMode="External"/><Relationship Id="rId9" Type="http://schemas.openxmlformats.org/officeDocument/2006/relationships/hyperlink" Target="https://www.sonha.com.vn/hoat-dong/bon-inox-cao-cap-son-ha-city/" TargetMode="External"/><Relationship Id="rId5" Type="http://schemas.openxmlformats.org/officeDocument/2006/relationships/hyperlink" Target="https://www.sonha.com.vn/" TargetMode="External"/><Relationship Id="rId6" Type="http://schemas.openxmlformats.org/officeDocument/2006/relationships/hyperlink" Target="https://www.sonha.com.vn/" TargetMode="External"/><Relationship Id="rId7" Type="http://schemas.openxmlformats.org/officeDocument/2006/relationships/hyperlink" Target="https://www.sonha.com.vn/" TargetMode="External"/><Relationship Id="rId8" Type="http://schemas.openxmlformats.org/officeDocument/2006/relationships/hyperlink" Target="https://www.sonha.com.vn/" TargetMode="External"/><Relationship Id="rId73" Type="http://schemas.openxmlformats.org/officeDocument/2006/relationships/hyperlink" Target="https://www.sonha.com.vn/hoat-dong/be-phot-thong-minh-septic-son-ha-1000-lit/" TargetMode="External"/><Relationship Id="rId72" Type="http://schemas.openxmlformats.org/officeDocument/2006/relationships/hyperlink" Target="https://www.sonha.com.vn/hoat-dong/be-phot-thong-minh-septic-son-ha-1000-lit/" TargetMode="External"/><Relationship Id="rId75" Type="http://schemas.openxmlformats.org/officeDocument/2006/relationships/hyperlink" Target="https://www.sonha.com.vn/hoat-dong/be-nuoc-ngam-cao-cap-son-ha-1600l/" TargetMode="External"/><Relationship Id="rId74" Type="http://schemas.openxmlformats.org/officeDocument/2006/relationships/hyperlink" Target="https://www.sonha.com.vn/hoat-dong/be-phot-thong-minh-septic-son-ha-1000-lit/" TargetMode="External"/><Relationship Id="rId77" Type="http://schemas.openxmlformats.org/officeDocument/2006/relationships/hyperlink" Target="https://www.sonha.com.vn/hoat-dong/be-nuoc-ngam-cao-cap-son-ha-1600l/" TargetMode="External"/><Relationship Id="rId76" Type="http://schemas.openxmlformats.org/officeDocument/2006/relationships/hyperlink" Target="https://www.sonha.com.vn/hoat-dong/be-nuoc-ngam-cao-cap-son-ha-2000l/" TargetMode="External"/><Relationship Id="rId79" Type="http://schemas.openxmlformats.org/officeDocument/2006/relationships/hyperlink" Target="https://www.sonha.com.vn/hoat-dong/may-nuoc-nong-nang-luong-mat-troi-sentinel-silver-58-16-ong/" TargetMode="External"/><Relationship Id="rId78" Type="http://schemas.openxmlformats.org/officeDocument/2006/relationships/hyperlink" Target="https://www.sonha.com.vn/hoat-dong/be-nuoc-ngam-cao-cap-son-ha-1600l/" TargetMode="External"/><Relationship Id="rId71" Type="http://schemas.openxmlformats.org/officeDocument/2006/relationships/hyperlink" Target="https://www.sonha.com.vn/hoat-dong/be-phot-thong-minh-septic-son-ha-1000-lit/" TargetMode="External"/><Relationship Id="rId70" Type="http://schemas.openxmlformats.org/officeDocument/2006/relationships/hyperlink" Target="https://www.sonha.com.vn/hoat-dong/be-phot-thong-minh-septic-son-ha-1000-lit/" TargetMode="External"/><Relationship Id="rId62" Type="http://schemas.openxmlformats.org/officeDocument/2006/relationships/hyperlink" Target="https://www.sonha.com.vn/hoat-dong/be-phot-thong-minh-septic-son-ha-1000-lit/" TargetMode="External"/><Relationship Id="rId61" Type="http://schemas.openxmlformats.org/officeDocument/2006/relationships/hyperlink" Target="https://www.sonha.com.vn/hoat-dong/be-phot-thong-minh-septic-son-ha-1000-lit/" TargetMode="External"/><Relationship Id="rId64" Type="http://schemas.openxmlformats.org/officeDocument/2006/relationships/hyperlink" Target="https://www.sonha.com.vn/hoat-dong/be-phot-thong-minh-septic-son-ha-1000-lit/" TargetMode="External"/><Relationship Id="rId63" Type="http://schemas.openxmlformats.org/officeDocument/2006/relationships/hyperlink" Target="https://www.sonha.com.vn/hoat-dong/be-phot-thong-minh-septic-son-ha-1000-lit/" TargetMode="External"/><Relationship Id="rId66" Type="http://schemas.openxmlformats.org/officeDocument/2006/relationships/hyperlink" Target="https://www.sonha.com.vn/hoat-dong/be-phot-thong-minh-septic-son-ha-1000-lit/" TargetMode="External"/><Relationship Id="rId65" Type="http://schemas.openxmlformats.org/officeDocument/2006/relationships/hyperlink" Target="https://www.sonha.com.vn/hoat-dong/be-phot-thong-minh-septic-son-ha-1000-lit/" TargetMode="External"/><Relationship Id="rId68" Type="http://schemas.openxmlformats.org/officeDocument/2006/relationships/hyperlink" Target="https://www.sonha.com.vn/hoat-dong/be-phot-thong-minh-septic-son-ha-1000-lit/" TargetMode="External"/><Relationship Id="rId67" Type="http://schemas.openxmlformats.org/officeDocument/2006/relationships/hyperlink" Target="https://www.sonha.com.vn/hoat-dong/be-phot-thong-minh-septic-son-ha-1000-lit/" TargetMode="External"/><Relationship Id="rId60" Type="http://schemas.openxmlformats.org/officeDocument/2006/relationships/hyperlink" Target="https://www.sonha.com.vn/hoat-dong/be-phot-thong-minh-septic-son-ha-1000-lit/" TargetMode="External"/><Relationship Id="rId69" Type="http://schemas.openxmlformats.org/officeDocument/2006/relationships/hyperlink" Target="https://www.sonha.com.vn/hoat-dong/be-phot-thong-minh-septic-son-ha-1000-lit/" TargetMode="External"/><Relationship Id="rId51" Type="http://schemas.openxmlformats.org/officeDocument/2006/relationships/hyperlink" Target="https://www.sonha.com.vn/tin-tuc-su-kien/kich-thuoc-chau-rua-bat-doi-son-ha/" TargetMode="External"/><Relationship Id="rId50" Type="http://schemas.openxmlformats.org/officeDocument/2006/relationships/hyperlink" Target="https://www.sonha.com.vn/tin-tuc-su-kien/kich-thuoc-chau-rua-bat-doi-son-ha/" TargetMode="External"/><Relationship Id="rId53" Type="http://schemas.openxmlformats.org/officeDocument/2006/relationships/hyperlink" Target="https://www.sonha.com.vn/tin-tuc-su-kien/kich-thuoc-chau-rua-bat-doi-son-ha/" TargetMode="External"/><Relationship Id="rId52" Type="http://schemas.openxmlformats.org/officeDocument/2006/relationships/hyperlink" Target="https://www.sonha.com.vn/tin-tuc-su-kien/kich-thuoc-chau-rua-bat-doi-son-ha/" TargetMode="External"/><Relationship Id="rId55" Type="http://schemas.openxmlformats.org/officeDocument/2006/relationships/hyperlink" Target="https://www.sonha.com.vn/tin-tuc-su-kien/kich-thuoc-chau-rua-bat-doi-son-ha/" TargetMode="External"/><Relationship Id="rId54" Type="http://schemas.openxmlformats.org/officeDocument/2006/relationships/hyperlink" Target="https://www.sonha.com.vn/hoat-dong/chau-inox-luxury-handmade-1-hoc/" TargetMode="External"/><Relationship Id="rId57" Type="http://schemas.openxmlformats.org/officeDocument/2006/relationships/hyperlink" Target="https://www.sonha.com.vn/tin-tuc-su-kien/kich-thuoc-chau-rua-bat-doi-son-ha/" TargetMode="External"/><Relationship Id="rId56" Type="http://schemas.openxmlformats.org/officeDocument/2006/relationships/hyperlink" Target="https://www.sonha.com.vn/tin-tuc-su-kien/kich-thuoc-chau-rua-bat-doi-son-ha/" TargetMode="External"/><Relationship Id="rId59" Type="http://schemas.openxmlformats.org/officeDocument/2006/relationships/hyperlink" Target="https://www.sonha.com.vn/hoat-dong/be-phot-thong-minh-septic-son-ha-1000-lit/" TargetMode="External"/><Relationship Id="rId58" Type="http://schemas.openxmlformats.org/officeDocument/2006/relationships/hyperlink" Target="https://www.sonha.com.vn/tin-tuc-su-kien/kich-thuoc-chau-rua-bat-doi-son-ha/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0"/>
    <col customWidth="1" min="2" max="2" width="12.63"/>
    <col customWidth="1" min="3" max="3" width="30.75"/>
    <col customWidth="1" min="4" max="4" width="12.63"/>
    <col customWidth="1" min="5" max="5" width="25.75"/>
    <col customWidth="1" min="6" max="6" width="12.63"/>
    <col customWidth="1" min="16" max="16" width="37.38"/>
    <col customWidth="1" min="17" max="18" width="16.38"/>
  </cols>
  <sheetData>
    <row r="1" ht="15.7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2" t="s">
        <v>5</v>
      </c>
      <c r="H1" s="2" t="s">
        <v>6</v>
      </c>
      <c r="I1" s="4" t="s">
        <v>7</v>
      </c>
      <c r="J1" s="5"/>
    </row>
    <row r="2" ht="15.75" customHeight="1">
      <c r="A2" s="6" t="str">
        <f t="shared" ref="A2:A420" si="1">VLOOKUP(C2,E:E,1,0)</f>
        <v>bồn nước inox Sơn Hà</v>
      </c>
      <c r="B2" s="7">
        <v>1.0</v>
      </c>
      <c r="C2" s="8" t="s">
        <v>8</v>
      </c>
      <c r="D2" s="9" t="s">
        <v>9</v>
      </c>
      <c r="E2" s="8" t="s">
        <v>10</v>
      </c>
      <c r="F2" s="7" t="s">
        <v>11</v>
      </c>
      <c r="G2" s="7" t="s">
        <v>12</v>
      </c>
      <c r="H2" s="7">
        <v>5.0</v>
      </c>
      <c r="I2" s="10" t="s">
        <v>13</v>
      </c>
      <c r="J2" s="5"/>
      <c r="P2" s="11" t="s">
        <v>3</v>
      </c>
      <c r="Q2" s="12" t="s">
        <v>14</v>
      </c>
      <c r="R2" s="12" t="s">
        <v>15</v>
      </c>
      <c r="S2" s="12" t="s">
        <v>7</v>
      </c>
    </row>
    <row r="3" ht="15.75" customHeight="1">
      <c r="A3" s="6" t="str">
        <f t="shared" si="1"/>
        <v>bồn inox Sơn Hà</v>
      </c>
      <c r="B3" s="7">
        <v>2.0</v>
      </c>
      <c r="C3" s="8" t="s">
        <v>16</v>
      </c>
      <c r="D3" s="9" t="s">
        <v>17</v>
      </c>
      <c r="E3" s="8" t="s">
        <v>18</v>
      </c>
      <c r="F3" s="7" t="s">
        <v>11</v>
      </c>
      <c r="G3" s="7" t="s">
        <v>12</v>
      </c>
      <c r="H3" s="7">
        <v>4.0</v>
      </c>
      <c r="I3" s="10" t="s">
        <v>13</v>
      </c>
      <c r="J3" s="5"/>
      <c r="P3" s="13" t="s">
        <v>10</v>
      </c>
      <c r="Q3" s="14"/>
      <c r="R3" s="14"/>
      <c r="S3" s="14"/>
    </row>
    <row r="4" ht="15.75" customHeight="1">
      <c r="A4" s="15" t="str">
        <f t="shared" si="1"/>
        <v>#N/A</v>
      </c>
      <c r="B4" s="7">
        <v>3.0</v>
      </c>
      <c r="C4" s="8" t="s">
        <v>19</v>
      </c>
      <c r="D4" s="9" t="s">
        <v>20</v>
      </c>
      <c r="E4" s="8" t="s">
        <v>21</v>
      </c>
      <c r="F4" s="7" t="s">
        <v>11</v>
      </c>
      <c r="G4" s="7" t="s">
        <v>12</v>
      </c>
      <c r="H4" s="7">
        <v>5.0</v>
      </c>
      <c r="I4" s="10" t="s">
        <v>13</v>
      </c>
      <c r="J4" s="5"/>
      <c r="P4" s="13" t="s">
        <v>18</v>
      </c>
      <c r="Q4" s="14"/>
      <c r="R4" s="14"/>
      <c r="S4" s="14"/>
    </row>
    <row r="5" ht="15.75" customHeight="1">
      <c r="A5" s="15" t="str">
        <f t="shared" si="1"/>
        <v>#N/A</v>
      </c>
      <c r="B5" s="7">
        <v>4.0</v>
      </c>
      <c r="C5" s="8" t="s">
        <v>22</v>
      </c>
      <c r="D5" s="9" t="s">
        <v>23</v>
      </c>
      <c r="E5" s="8" t="s">
        <v>24</v>
      </c>
      <c r="F5" s="7" t="s">
        <v>11</v>
      </c>
      <c r="G5" s="7" t="s">
        <v>12</v>
      </c>
      <c r="H5" s="7">
        <v>5.0</v>
      </c>
      <c r="I5" s="10" t="s">
        <v>13</v>
      </c>
      <c r="J5" s="5"/>
      <c r="P5" s="13" t="s">
        <v>21</v>
      </c>
      <c r="Q5" s="14"/>
      <c r="R5" s="14"/>
      <c r="S5" s="14"/>
    </row>
    <row r="6" ht="15.75" customHeight="1">
      <c r="A6" s="15" t="str">
        <f t="shared" si="1"/>
        <v>#N/A</v>
      </c>
      <c r="B6" s="7">
        <v>6.0</v>
      </c>
      <c r="C6" s="8" t="s">
        <v>25</v>
      </c>
      <c r="D6" s="9" t="s">
        <v>26</v>
      </c>
      <c r="E6" s="8" t="s">
        <v>27</v>
      </c>
      <c r="F6" s="7" t="s">
        <v>11</v>
      </c>
      <c r="G6" s="7" t="s">
        <v>12</v>
      </c>
      <c r="H6" s="7">
        <v>6.0</v>
      </c>
      <c r="I6" s="10" t="s">
        <v>13</v>
      </c>
      <c r="J6" s="5"/>
      <c r="P6" s="13" t="s">
        <v>24</v>
      </c>
      <c r="Q6" s="14"/>
      <c r="R6" s="14"/>
      <c r="S6" s="14"/>
    </row>
    <row r="7" ht="15.75" customHeight="1">
      <c r="A7" s="15" t="str">
        <f t="shared" si="1"/>
        <v>#N/A</v>
      </c>
      <c r="B7" s="7">
        <v>7.0</v>
      </c>
      <c r="C7" s="8" t="s">
        <v>28</v>
      </c>
      <c r="D7" s="9" t="s">
        <v>29</v>
      </c>
      <c r="E7" s="8" t="s">
        <v>30</v>
      </c>
      <c r="F7" s="7" t="s">
        <v>11</v>
      </c>
      <c r="G7" s="7" t="s">
        <v>12</v>
      </c>
      <c r="H7" s="7">
        <v>6.0</v>
      </c>
      <c r="I7" s="10" t="s">
        <v>31</v>
      </c>
      <c r="J7" s="5"/>
      <c r="P7" s="13" t="s">
        <v>27</v>
      </c>
      <c r="Q7" s="14"/>
      <c r="R7" s="14"/>
      <c r="S7" s="14"/>
    </row>
    <row r="8" ht="15.75" customHeight="1">
      <c r="A8" s="15" t="str">
        <f t="shared" si="1"/>
        <v>#N/A</v>
      </c>
      <c r="B8" s="7">
        <v>8.0</v>
      </c>
      <c r="C8" s="8" t="s">
        <v>32</v>
      </c>
      <c r="D8" s="9" t="s">
        <v>29</v>
      </c>
      <c r="E8" s="8" t="s">
        <v>33</v>
      </c>
      <c r="F8" s="7" t="s">
        <v>11</v>
      </c>
      <c r="G8" s="7" t="s">
        <v>12</v>
      </c>
      <c r="H8" s="7">
        <v>5.0</v>
      </c>
      <c r="I8" s="10" t="s">
        <v>13</v>
      </c>
      <c r="J8" s="5"/>
      <c r="P8" s="13" t="s">
        <v>30</v>
      </c>
      <c r="Q8" s="14"/>
      <c r="R8" s="14"/>
      <c r="S8" s="14"/>
    </row>
    <row r="9" ht="15.75" customHeight="1">
      <c r="A9" s="15" t="str">
        <f t="shared" si="1"/>
        <v>#N/A</v>
      </c>
      <c r="B9" s="7">
        <v>9.0</v>
      </c>
      <c r="C9" s="8" t="s">
        <v>34</v>
      </c>
      <c r="D9" s="9" t="s">
        <v>35</v>
      </c>
      <c r="E9" s="8" t="s">
        <v>36</v>
      </c>
      <c r="F9" s="7" t="s">
        <v>11</v>
      </c>
      <c r="G9" s="7" t="s">
        <v>12</v>
      </c>
      <c r="H9" s="7">
        <v>4.0</v>
      </c>
      <c r="I9" s="10" t="s">
        <v>13</v>
      </c>
      <c r="J9" s="5"/>
      <c r="P9" s="13" t="s">
        <v>33</v>
      </c>
      <c r="Q9" s="14"/>
      <c r="R9" s="14"/>
      <c r="S9" s="14"/>
    </row>
    <row r="10" ht="15.75" customHeight="1">
      <c r="A10" s="15" t="str">
        <f t="shared" si="1"/>
        <v>#N/A</v>
      </c>
      <c r="B10" s="7">
        <v>10.0</v>
      </c>
      <c r="C10" s="8" t="s">
        <v>37</v>
      </c>
      <c r="D10" s="9" t="s">
        <v>38</v>
      </c>
      <c r="E10" s="8" t="s">
        <v>39</v>
      </c>
      <c r="F10" s="7" t="s">
        <v>11</v>
      </c>
      <c r="G10" s="7" t="s">
        <v>12</v>
      </c>
      <c r="H10" s="7">
        <v>5.0</v>
      </c>
      <c r="I10" s="10" t="s">
        <v>40</v>
      </c>
      <c r="J10" s="5"/>
      <c r="P10" s="13" t="s">
        <v>36</v>
      </c>
      <c r="Q10" s="14"/>
      <c r="R10" s="14"/>
      <c r="S10" s="14"/>
    </row>
    <row r="11" ht="15.75" customHeight="1">
      <c r="A11" s="15" t="str">
        <f t="shared" si="1"/>
        <v>#N/A</v>
      </c>
      <c r="B11" s="7">
        <v>11.0</v>
      </c>
      <c r="C11" s="8" t="s">
        <v>41</v>
      </c>
      <c r="D11" s="9" t="s">
        <v>29</v>
      </c>
      <c r="E11" s="8" t="s">
        <v>42</v>
      </c>
      <c r="F11" s="7" t="s">
        <v>11</v>
      </c>
      <c r="G11" s="7" t="s">
        <v>12</v>
      </c>
      <c r="H11" s="16"/>
      <c r="I11" s="16"/>
      <c r="J11" s="5"/>
      <c r="P11" s="13" t="s">
        <v>39</v>
      </c>
      <c r="Q11" s="14"/>
      <c r="R11" s="14"/>
      <c r="S11" s="14"/>
    </row>
    <row r="12" ht="15.75" customHeight="1">
      <c r="A12" s="15" t="str">
        <f t="shared" si="1"/>
        <v>#N/A</v>
      </c>
      <c r="B12" s="7">
        <v>12.0</v>
      </c>
      <c r="C12" s="8" t="s">
        <v>43</v>
      </c>
      <c r="D12" s="9" t="s">
        <v>29</v>
      </c>
      <c r="E12" s="8" t="s">
        <v>44</v>
      </c>
      <c r="F12" s="7" t="s">
        <v>11</v>
      </c>
      <c r="G12" s="7" t="s">
        <v>12</v>
      </c>
      <c r="H12" s="7">
        <v>7.0</v>
      </c>
      <c r="I12" s="10" t="s">
        <v>13</v>
      </c>
      <c r="J12" s="5"/>
      <c r="P12" s="13" t="s">
        <v>42</v>
      </c>
      <c r="Q12" s="14"/>
      <c r="R12" s="14"/>
      <c r="S12" s="14"/>
    </row>
    <row r="13" ht="15.75" customHeight="1">
      <c r="A13" s="15" t="str">
        <f t="shared" si="1"/>
        <v>#N/A</v>
      </c>
      <c r="B13" s="7">
        <v>13.0</v>
      </c>
      <c r="C13" s="8" t="s">
        <v>45</v>
      </c>
      <c r="D13" s="9" t="s">
        <v>38</v>
      </c>
      <c r="E13" s="8" t="s">
        <v>46</v>
      </c>
      <c r="F13" s="7" t="s">
        <v>11</v>
      </c>
      <c r="G13" s="7" t="s">
        <v>12</v>
      </c>
      <c r="H13" s="7">
        <v>7.0</v>
      </c>
      <c r="I13" s="10" t="s">
        <v>31</v>
      </c>
      <c r="J13" s="5"/>
      <c r="P13" s="13" t="s">
        <v>44</v>
      </c>
      <c r="Q13" s="14"/>
      <c r="R13" s="14"/>
      <c r="S13" s="14"/>
    </row>
    <row r="14" ht="15.75" customHeight="1">
      <c r="A14" s="15" t="str">
        <f t="shared" si="1"/>
        <v>#N/A</v>
      </c>
      <c r="B14" s="7">
        <v>14.0</v>
      </c>
      <c r="C14" s="8" t="s">
        <v>47</v>
      </c>
      <c r="D14" s="9" t="s">
        <v>29</v>
      </c>
      <c r="E14" s="8" t="s">
        <v>48</v>
      </c>
      <c r="F14" s="7" t="s">
        <v>11</v>
      </c>
      <c r="G14" s="7" t="s">
        <v>12</v>
      </c>
      <c r="H14" s="7">
        <v>5.0</v>
      </c>
      <c r="I14" s="10" t="s">
        <v>13</v>
      </c>
      <c r="J14" s="5"/>
      <c r="P14" s="13" t="s">
        <v>46</v>
      </c>
      <c r="Q14" s="14"/>
      <c r="R14" s="14"/>
      <c r="S14" s="14"/>
    </row>
    <row r="15" ht="15.75" customHeight="1">
      <c r="A15" s="15" t="str">
        <f t="shared" si="1"/>
        <v>#N/A</v>
      </c>
      <c r="B15" s="7">
        <v>15.0</v>
      </c>
      <c r="C15" s="8" t="s">
        <v>49</v>
      </c>
      <c r="D15" s="9" t="s">
        <v>29</v>
      </c>
      <c r="E15" s="8" t="s">
        <v>50</v>
      </c>
      <c r="F15" s="7" t="s">
        <v>11</v>
      </c>
      <c r="G15" s="7" t="s">
        <v>12</v>
      </c>
      <c r="H15" s="7">
        <v>5.0</v>
      </c>
      <c r="I15" s="10" t="s">
        <v>13</v>
      </c>
      <c r="J15" s="5"/>
      <c r="P15" s="13" t="s">
        <v>48</v>
      </c>
      <c r="Q15" s="14"/>
      <c r="R15" s="14"/>
      <c r="S15" s="14"/>
    </row>
    <row r="16" ht="15.75" customHeight="1">
      <c r="A16" s="15" t="str">
        <f t="shared" si="1"/>
        <v>#N/A</v>
      </c>
      <c r="B16" s="7">
        <v>16.0</v>
      </c>
      <c r="C16" s="8" t="s">
        <v>51</v>
      </c>
      <c r="D16" s="9" t="s">
        <v>9</v>
      </c>
      <c r="E16" s="8" t="s">
        <v>52</v>
      </c>
      <c r="F16" s="7" t="s">
        <v>11</v>
      </c>
      <c r="G16" s="7" t="s">
        <v>12</v>
      </c>
      <c r="H16" s="7">
        <v>6.0</v>
      </c>
      <c r="I16" s="10" t="s">
        <v>13</v>
      </c>
      <c r="J16" s="5"/>
      <c r="P16" s="13" t="s">
        <v>50</v>
      </c>
      <c r="Q16" s="14"/>
      <c r="R16" s="14"/>
      <c r="S16" s="14"/>
    </row>
    <row r="17" ht="15.75" customHeight="1">
      <c r="A17" s="15" t="str">
        <f t="shared" si="1"/>
        <v>#N/A</v>
      </c>
      <c r="B17" s="7">
        <v>17.0</v>
      </c>
      <c r="C17" s="8" t="s">
        <v>53</v>
      </c>
      <c r="D17" s="9" t="s">
        <v>29</v>
      </c>
      <c r="E17" s="8" t="s">
        <v>54</v>
      </c>
      <c r="F17" s="7" t="s">
        <v>11</v>
      </c>
      <c r="G17" s="7" t="s">
        <v>12</v>
      </c>
      <c r="H17" s="7">
        <v>23.0</v>
      </c>
      <c r="I17" s="10" t="s">
        <v>13</v>
      </c>
      <c r="J17" s="5"/>
      <c r="P17" s="13" t="s">
        <v>52</v>
      </c>
      <c r="Q17" s="14"/>
      <c r="R17" s="14"/>
      <c r="S17" s="14"/>
    </row>
    <row r="18" ht="15.75" customHeight="1">
      <c r="A18" s="15" t="str">
        <f t="shared" si="1"/>
        <v>#N/A</v>
      </c>
      <c r="B18" s="7">
        <v>18.0</v>
      </c>
      <c r="C18" s="8" t="s">
        <v>55</v>
      </c>
      <c r="D18" s="9" t="s">
        <v>38</v>
      </c>
      <c r="E18" s="8" t="s">
        <v>56</v>
      </c>
      <c r="F18" s="7" t="s">
        <v>11</v>
      </c>
      <c r="G18" s="7" t="s">
        <v>12</v>
      </c>
      <c r="H18" s="7">
        <v>35.0</v>
      </c>
      <c r="I18" s="10" t="s">
        <v>13</v>
      </c>
      <c r="J18" s="5"/>
      <c r="P18" s="13" t="s">
        <v>54</v>
      </c>
      <c r="Q18" s="14"/>
      <c r="R18" s="14"/>
      <c r="S18" s="14"/>
    </row>
    <row r="19" ht="15.75" customHeight="1">
      <c r="A19" s="15" t="str">
        <f t="shared" si="1"/>
        <v>#N/A</v>
      </c>
      <c r="B19" s="7">
        <v>19.0</v>
      </c>
      <c r="C19" s="8" t="s">
        <v>57</v>
      </c>
      <c r="D19" s="9" t="s">
        <v>38</v>
      </c>
      <c r="E19" s="8" t="s">
        <v>58</v>
      </c>
      <c r="F19" s="7" t="s">
        <v>11</v>
      </c>
      <c r="G19" s="7" t="s">
        <v>12</v>
      </c>
      <c r="H19" s="7">
        <v>24.0</v>
      </c>
      <c r="I19" s="10" t="s">
        <v>13</v>
      </c>
      <c r="J19" s="5"/>
      <c r="P19" s="13" t="s">
        <v>56</v>
      </c>
      <c r="Q19" s="14"/>
      <c r="R19" s="14"/>
      <c r="S19" s="14"/>
    </row>
    <row r="20" ht="15.75" customHeight="1">
      <c r="A20" s="15" t="str">
        <f t="shared" si="1"/>
        <v>#N/A</v>
      </c>
      <c r="B20" s="7">
        <v>20.0</v>
      </c>
      <c r="C20" s="8" t="s">
        <v>59</v>
      </c>
      <c r="D20" s="9" t="s">
        <v>38</v>
      </c>
      <c r="E20" s="16"/>
      <c r="F20" s="7" t="s">
        <v>11</v>
      </c>
      <c r="G20" s="7" t="s">
        <v>12</v>
      </c>
      <c r="H20" s="7">
        <v>55.0</v>
      </c>
      <c r="I20" s="10" t="s">
        <v>31</v>
      </c>
      <c r="J20" s="5"/>
      <c r="P20" s="13" t="s">
        <v>58</v>
      </c>
      <c r="Q20" s="14"/>
      <c r="R20" s="14"/>
      <c r="S20" s="14"/>
    </row>
    <row r="21" ht="15.75" customHeight="1">
      <c r="A21" s="15" t="str">
        <f t="shared" si="1"/>
        <v>#N/A</v>
      </c>
      <c r="B21" s="7">
        <v>21.0</v>
      </c>
      <c r="C21" s="8" t="s">
        <v>60</v>
      </c>
      <c r="D21" s="9" t="s">
        <v>61</v>
      </c>
      <c r="E21" s="16"/>
      <c r="F21" s="7" t="s">
        <v>11</v>
      </c>
      <c r="G21" s="7" t="s">
        <v>12</v>
      </c>
      <c r="H21" s="7">
        <v>23.0</v>
      </c>
      <c r="I21" s="10" t="s">
        <v>13</v>
      </c>
      <c r="J21" s="5"/>
    </row>
    <row r="22" ht="15.75" customHeight="1">
      <c r="A22" s="15" t="str">
        <f t="shared" si="1"/>
        <v>#N/A</v>
      </c>
      <c r="B22" s="7">
        <v>22.0</v>
      </c>
      <c r="C22" s="8" t="s">
        <v>62</v>
      </c>
      <c r="D22" s="9" t="s">
        <v>26</v>
      </c>
      <c r="E22" s="16"/>
      <c r="F22" s="7" t="s">
        <v>11</v>
      </c>
      <c r="G22" s="7" t="s">
        <v>12</v>
      </c>
      <c r="H22" s="7">
        <v>40.0</v>
      </c>
      <c r="I22" s="10" t="s">
        <v>13</v>
      </c>
      <c r="J22" s="5"/>
    </row>
    <row r="23" ht="15.75" customHeight="1">
      <c r="A23" s="15" t="str">
        <f t="shared" si="1"/>
        <v>#N/A</v>
      </c>
      <c r="B23" s="7">
        <v>23.0</v>
      </c>
      <c r="C23" s="8" t="s">
        <v>63</v>
      </c>
      <c r="D23" s="9" t="s">
        <v>29</v>
      </c>
      <c r="E23" s="16"/>
      <c r="F23" s="7" t="s">
        <v>11</v>
      </c>
      <c r="G23" s="7" t="s">
        <v>12</v>
      </c>
      <c r="H23" s="7">
        <v>33.0</v>
      </c>
      <c r="I23" s="10" t="s">
        <v>13</v>
      </c>
      <c r="J23" s="5"/>
    </row>
    <row r="24" ht="15.75" customHeight="1">
      <c r="A24" s="15" t="str">
        <f t="shared" si="1"/>
        <v>#N/A</v>
      </c>
      <c r="B24" s="7">
        <v>24.0</v>
      </c>
      <c r="C24" s="8" t="s">
        <v>64</v>
      </c>
      <c r="D24" s="9" t="s">
        <v>29</v>
      </c>
      <c r="E24" s="16"/>
      <c r="F24" s="7" t="s">
        <v>11</v>
      </c>
      <c r="G24" s="7" t="s">
        <v>12</v>
      </c>
      <c r="H24" s="7">
        <v>5.0</v>
      </c>
      <c r="I24" s="10" t="s">
        <v>13</v>
      </c>
      <c r="J24" s="5"/>
    </row>
    <row r="25" ht="15.75" customHeight="1">
      <c r="A25" s="6" t="str">
        <f t="shared" si="1"/>
        <v>téc nước inox Sơn Hà</v>
      </c>
      <c r="B25" s="7">
        <v>25.0</v>
      </c>
      <c r="C25" s="8" t="s">
        <v>65</v>
      </c>
      <c r="D25" s="9" t="s">
        <v>29</v>
      </c>
      <c r="E25" s="17"/>
      <c r="F25" s="7" t="s">
        <v>11</v>
      </c>
      <c r="G25" s="7" t="s">
        <v>12</v>
      </c>
      <c r="H25" s="7">
        <v>5.0</v>
      </c>
      <c r="I25" s="10" t="s">
        <v>13</v>
      </c>
      <c r="J25" s="5"/>
    </row>
    <row r="26" ht="15.75" customHeight="1">
      <c r="A26" s="15" t="str">
        <f t="shared" si="1"/>
        <v>#N/A</v>
      </c>
      <c r="B26" s="7">
        <v>26.0</v>
      </c>
      <c r="C26" s="8" t="s">
        <v>66</v>
      </c>
      <c r="D26" s="9" t="s">
        <v>67</v>
      </c>
      <c r="E26" s="17"/>
      <c r="F26" s="7" t="s">
        <v>68</v>
      </c>
      <c r="G26" s="7" t="s">
        <v>12</v>
      </c>
      <c r="H26" s="7">
        <v>69.0</v>
      </c>
      <c r="I26" s="10" t="s">
        <v>69</v>
      </c>
      <c r="J26" s="5"/>
    </row>
    <row r="27" ht="15.75" customHeight="1">
      <c r="A27" s="15" t="str">
        <f t="shared" si="1"/>
        <v>#N/A</v>
      </c>
      <c r="B27" s="7">
        <v>27.0</v>
      </c>
      <c r="C27" s="8" t="s">
        <v>70</v>
      </c>
      <c r="D27" s="9" t="s">
        <v>71</v>
      </c>
      <c r="E27" s="17"/>
      <c r="F27" s="7" t="s">
        <v>72</v>
      </c>
      <c r="G27" s="7" t="s">
        <v>12</v>
      </c>
      <c r="H27" s="7">
        <v>66.0</v>
      </c>
      <c r="I27" s="10" t="s">
        <v>69</v>
      </c>
      <c r="J27" s="5"/>
    </row>
    <row r="28" ht="15.75" customHeight="1">
      <c r="A28" s="15" t="str">
        <f t="shared" si="1"/>
        <v>#N/A</v>
      </c>
      <c r="B28" s="7">
        <v>28.0</v>
      </c>
      <c r="C28" s="8" t="s">
        <v>73</v>
      </c>
      <c r="D28" s="9" t="s">
        <v>20</v>
      </c>
      <c r="E28" s="17"/>
      <c r="F28" s="7" t="s">
        <v>74</v>
      </c>
      <c r="G28" s="7" t="s">
        <v>12</v>
      </c>
      <c r="H28" s="16"/>
      <c r="I28" s="16"/>
      <c r="J28" s="5"/>
    </row>
    <row r="29" ht="15.75" customHeight="1">
      <c r="A29" s="15" t="str">
        <f t="shared" si="1"/>
        <v>#N/A</v>
      </c>
      <c r="B29" s="7">
        <v>29.0</v>
      </c>
      <c r="C29" s="8" t="s">
        <v>75</v>
      </c>
      <c r="D29" s="9" t="s">
        <v>20</v>
      </c>
      <c r="E29" s="17"/>
      <c r="F29" s="7" t="s">
        <v>74</v>
      </c>
      <c r="G29" s="7" t="s">
        <v>12</v>
      </c>
      <c r="H29" s="7">
        <v>93.0</v>
      </c>
      <c r="I29" s="10" t="s">
        <v>13</v>
      </c>
      <c r="J29" s="5"/>
    </row>
    <row r="30" ht="15.75" customHeight="1">
      <c r="A30" s="15" t="str">
        <f t="shared" si="1"/>
        <v>#N/A</v>
      </c>
      <c r="B30" s="7">
        <v>30.0</v>
      </c>
      <c r="C30" s="8" t="s">
        <v>76</v>
      </c>
      <c r="D30" s="9" t="s">
        <v>26</v>
      </c>
      <c r="E30" s="17"/>
      <c r="F30" s="7" t="s">
        <v>74</v>
      </c>
      <c r="G30" s="7" t="s">
        <v>12</v>
      </c>
      <c r="H30" s="7">
        <v>77.0</v>
      </c>
      <c r="I30" s="10" t="s">
        <v>69</v>
      </c>
      <c r="J30" s="5"/>
    </row>
    <row r="31" ht="15.75" customHeight="1">
      <c r="A31" s="15" t="str">
        <f t="shared" si="1"/>
        <v>#N/A</v>
      </c>
      <c r="B31" s="7">
        <v>31.0</v>
      </c>
      <c r="C31" s="8" t="s">
        <v>77</v>
      </c>
      <c r="D31" s="9" t="s">
        <v>35</v>
      </c>
      <c r="E31" s="17"/>
      <c r="F31" s="7" t="s">
        <v>74</v>
      </c>
      <c r="G31" s="7" t="s">
        <v>12</v>
      </c>
      <c r="H31" s="7">
        <v>74.0</v>
      </c>
      <c r="I31" s="10" t="s">
        <v>69</v>
      </c>
      <c r="J31" s="5"/>
    </row>
    <row r="32" ht="15.75" customHeight="1">
      <c r="A32" s="15" t="str">
        <f t="shared" si="1"/>
        <v>#N/A</v>
      </c>
      <c r="B32" s="7">
        <v>32.0</v>
      </c>
      <c r="C32" s="8" t="s">
        <v>78</v>
      </c>
      <c r="D32" s="9" t="s">
        <v>29</v>
      </c>
      <c r="E32" s="17"/>
      <c r="F32" s="7" t="s">
        <v>74</v>
      </c>
      <c r="G32" s="7" t="s">
        <v>12</v>
      </c>
      <c r="H32" s="7">
        <v>82.0</v>
      </c>
      <c r="I32" s="10" t="s">
        <v>69</v>
      </c>
      <c r="J32" s="5"/>
    </row>
    <row r="33" ht="15.75" customHeight="1">
      <c r="A33" s="15" t="str">
        <f t="shared" si="1"/>
        <v>#N/A</v>
      </c>
      <c r="B33" s="7">
        <v>33.0</v>
      </c>
      <c r="C33" s="8" t="s">
        <v>79</v>
      </c>
      <c r="D33" s="9" t="s">
        <v>35</v>
      </c>
      <c r="E33" s="17"/>
      <c r="F33" s="7" t="s">
        <v>74</v>
      </c>
      <c r="G33" s="7" t="s">
        <v>12</v>
      </c>
      <c r="H33" s="16"/>
      <c r="I33" s="16"/>
      <c r="J33" s="5"/>
    </row>
    <row r="34" ht="15.75" customHeight="1">
      <c r="A34" s="15" t="str">
        <f t="shared" si="1"/>
        <v>#N/A</v>
      </c>
      <c r="B34" s="7">
        <v>34.0</v>
      </c>
      <c r="C34" s="8" t="s">
        <v>80</v>
      </c>
      <c r="D34" s="9" t="s">
        <v>61</v>
      </c>
      <c r="E34" s="17"/>
      <c r="F34" s="7" t="s">
        <v>74</v>
      </c>
      <c r="G34" s="7" t="s">
        <v>12</v>
      </c>
      <c r="H34" s="7">
        <v>95.0</v>
      </c>
      <c r="I34" s="10" t="s">
        <v>13</v>
      </c>
      <c r="J34" s="5"/>
    </row>
    <row r="35" ht="15.75" customHeight="1">
      <c r="A35" s="15" t="str">
        <f t="shared" si="1"/>
        <v>#N/A</v>
      </c>
      <c r="B35" s="7">
        <v>35.0</v>
      </c>
      <c r="C35" s="8" t="s">
        <v>81</v>
      </c>
      <c r="D35" s="9" t="s">
        <v>29</v>
      </c>
      <c r="E35" s="17"/>
      <c r="F35" s="7" t="s">
        <v>74</v>
      </c>
      <c r="G35" s="7" t="s">
        <v>12</v>
      </c>
      <c r="H35" s="16"/>
      <c r="I35" s="16"/>
      <c r="J35" s="5"/>
    </row>
    <row r="36" ht="15.75" customHeight="1">
      <c r="A36" s="15" t="str">
        <f t="shared" si="1"/>
        <v>#N/A</v>
      </c>
      <c r="B36" s="7">
        <v>36.0</v>
      </c>
      <c r="C36" s="8" t="s">
        <v>82</v>
      </c>
      <c r="D36" s="9" t="s">
        <v>35</v>
      </c>
      <c r="E36" s="17"/>
      <c r="F36" s="7" t="s">
        <v>74</v>
      </c>
      <c r="G36" s="7" t="s">
        <v>12</v>
      </c>
      <c r="H36" s="7">
        <v>93.0</v>
      </c>
      <c r="I36" s="10" t="s">
        <v>69</v>
      </c>
      <c r="J36" s="5"/>
    </row>
    <row r="37" ht="15.75" customHeight="1">
      <c r="A37" s="15" t="str">
        <f t="shared" si="1"/>
        <v>#N/A</v>
      </c>
      <c r="B37" s="7">
        <v>37.0</v>
      </c>
      <c r="C37" s="8" t="s">
        <v>83</v>
      </c>
      <c r="D37" s="9" t="s">
        <v>29</v>
      </c>
      <c r="E37" s="17"/>
      <c r="F37" s="7" t="s">
        <v>74</v>
      </c>
      <c r="G37" s="7" t="s">
        <v>12</v>
      </c>
      <c r="H37" s="16"/>
      <c r="I37" s="16"/>
      <c r="J37" s="5"/>
    </row>
    <row r="38" ht="15.75" customHeight="1">
      <c r="A38" s="15" t="str">
        <f t="shared" si="1"/>
        <v>#N/A</v>
      </c>
      <c r="B38" s="7">
        <v>38.0</v>
      </c>
      <c r="C38" s="8" t="s">
        <v>84</v>
      </c>
      <c r="D38" s="9" t="s">
        <v>29</v>
      </c>
      <c r="E38" s="17"/>
      <c r="F38" s="7" t="s">
        <v>74</v>
      </c>
      <c r="G38" s="7" t="s">
        <v>12</v>
      </c>
      <c r="H38" s="7">
        <v>97.0</v>
      </c>
      <c r="I38" s="10" t="s">
        <v>69</v>
      </c>
      <c r="J38" s="5"/>
    </row>
    <row r="39" ht="15.75" customHeight="1">
      <c r="A39" s="15" t="str">
        <f t="shared" si="1"/>
        <v>#N/A</v>
      </c>
      <c r="B39" s="7">
        <v>39.0</v>
      </c>
      <c r="C39" s="8" t="s">
        <v>85</v>
      </c>
      <c r="D39" s="9" t="s">
        <v>38</v>
      </c>
      <c r="E39" s="17"/>
      <c r="F39" s="7" t="s">
        <v>74</v>
      </c>
      <c r="G39" s="7" t="s">
        <v>12</v>
      </c>
      <c r="H39" s="7">
        <v>94.0</v>
      </c>
      <c r="I39" s="10" t="s">
        <v>13</v>
      </c>
      <c r="J39" s="5"/>
    </row>
    <row r="40" ht="15.75" customHeight="1">
      <c r="A40" s="15" t="str">
        <f t="shared" si="1"/>
        <v>#N/A</v>
      </c>
      <c r="B40" s="7">
        <v>40.0</v>
      </c>
      <c r="C40" s="8" t="s">
        <v>86</v>
      </c>
      <c r="D40" s="9" t="s">
        <v>29</v>
      </c>
      <c r="E40" s="17"/>
      <c r="F40" s="7" t="s">
        <v>87</v>
      </c>
      <c r="G40" s="7" t="s">
        <v>12</v>
      </c>
      <c r="H40" s="16"/>
      <c r="I40" s="16"/>
      <c r="J40" s="5"/>
    </row>
    <row r="41" ht="15.75" customHeight="1">
      <c r="A41" s="15" t="str">
        <f t="shared" si="1"/>
        <v>#N/A</v>
      </c>
      <c r="B41" s="7">
        <v>41.0</v>
      </c>
      <c r="C41" s="8" t="s">
        <v>88</v>
      </c>
      <c r="D41" s="9" t="s">
        <v>89</v>
      </c>
      <c r="E41" s="17"/>
      <c r="F41" s="7" t="s">
        <v>90</v>
      </c>
      <c r="G41" s="7" t="s">
        <v>12</v>
      </c>
      <c r="H41" s="7">
        <v>22.0</v>
      </c>
      <c r="I41" s="10" t="s">
        <v>13</v>
      </c>
      <c r="J41" s="5"/>
    </row>
    <row r="42" ht="15.75" customHeight="1">
      <c r="A42" s="15" t="str">
        <f t="shared" si="1"/>
        <v>#N/A</v>
      </c>
      <c r="B42" s="7">
        <v>42.0</v>
      </c>
      <c r="C42" s="8" t="s">
        <v>91</v>
      </c>
      <c r="D42" s="9" t="s">
        <v>38</v>
      </c>
      <c r="E42" s="17"/>
      <c r="F42" s="7" t="s">
        <v>90</v>
      </c>
      <c r="G42" s="7" t="s">
        <v>12</v>
      </c>
      <c r="H42" s="7">
        <v>30.0</v>
      </c>
      <c r="I42" s="10" t="s">
        <v>13</v>
      </c>
      <c r="J42" s="5"/>
    </row>
    <row r="43" ht="15.75" customHeight="1">
      <c r="A43" s="15" t="str">
        <f t="shared" si="1"/>
        <v>#N/A</v>
      </c>
      <c r="B43" s="7">
        <v>43.0</v>
      </c>
      <c r="C43" s="8" t="s">
        <v>92</v>
      </c>
      <c r="D43" s="9" t="s">
        <v>38</v>
      </c>
      <c r="E43" s="17"/>
      <c r="F43" s="7" t="s">
        <v>90</v>
      </c>
      <c r="G43" s="7" t="s">
        <v>12</v>
      </c>
      <c r="H43" s="16"/>
      <c r="I43" s="16"/>
      <c r="J43" s="5"/>
    </row>
    <row r="44" ht="15.75" customHeight="1">
      <c r="A44" s="15" t="str">
        <f t="shared" si="1"/>
        <v>#N/A</v>
      </c>
      <c r="B44" s="7">
        <v>44.0</v>
      </c>
      <c r="C44" s="8" t="s">
        <v>93</v>
      </c>
      <c r="D44" s="9" t="s">
        <v>38</v>
      </c>
      <c r="E44" s="17"/>
      <c r="F44" s="7" t="s">
        <v>90</v>
      </c>
      <c r="G44" s="7" t="s">
        <v>12</v>
      </c>
      <c r="H44" s="16"/>
      <c r="I44" s="16"/>
      <c r="J44" s="5"/>
    </row>
    <row r="45" ht="15.75" customHeight="1">
      <c r="A45" s="15" t="str">
        <f t="shared" si="1"/>
        <v>#N/A</v>
      </c>
      <c r="B45" s="7">
        <v>45.0</v>
      </c>
      <c r="C45" s="8" t="s">
        <v>94</v>
      </c>
      <c r="D45" s="9" t="s">
        <v>61</v>
      </c>
      <c r="E45" s="17"/>
      <c r="F45" s="7" t="s">
        <v>90</v>
      </c>
      <c r="G45" s="7" t="s">
        <v>12</v>
      </c>
      <c r="H45" s="7">
        <v>98.0</v>
      </c>
      <c r="I45" s="10" t="s">
        <v>13</v>
      </c>
      <c r="J45" s="5"/>
    </row>
    <row r="46" ht="15.75" customHeight="1">
      <c r="A46" s="15" t="str">
        <f t="shared" si="1"/>
        <v>#N/A</v>
      </c>
      <c r="B46" s="7">
        <v>46.0</v>
      </c>
      <c r="C46" s="8" t="s">
        <v>95</v>
      </c>
      <c r="D46" s="9" t="s">
        <v>29</v>
      </c>
      <c r="E46" s="17"/>
      <c r="F46" s="7" t="s">
        <v>90</v>
      </c>
      <c r="G46" s="7" t="s">
        <v>12</v>
      </c>
      <c r="H46" s="16"/>
      <c r="I46" s="16"/>
      <c r="J46" s="5"/>
    </row>
    <row r="47" ht="15.75" customHeight="1">
      <c r="A47" s="15" t="str">
        <f t="shared" si="1"/>
        <v>#N/A</v>
      </c>
      <c r="B47" s="7">
        <v>47.0</v>
      </c>
      <c r="C47" s="8" t="s">
        <v>96</v>
      </c>
      <c r="D47" s="9" t="s">
        <v>29</v>
      </c>
      <c r="E47" s="17"/>
      <c r="F47" s="7" t="s">
        <v>90</v>
      </c>
      <c r="G47" s="7" t="s">
        <v>12</v>
      </c>
      <c r="H47" s="16"/>
      <c r="I47" s="16"/>
      <c r="J47" s="5"/>
    </row>
    <row r="48" ht="15.75" customHeight="1">
      <c r="A48" s="15" t="str">
        <f t="shared" si="1"/>
        <v>#N/A</v>
      </c>
      <c r="B48" s="7">
        <v>48.0</v>
      </c>
      <c r="C48" s="8" t="s">
        <v>97</v>
      </c>
      <c r="D48" s="9" t="s">
        <v>29</v>
      </c>
      <c r="E48" s="17"/>
      <c r="F48" s="7" t="s">
        <v>90</v>
      </c>
      <c r="G48" s="7" t="s">
        <v>12</v>
      </c>
      <c r="H48" s="16"/>
      <c r="I48" s="16"/>
      <c r="J48" s="5"/>
    </row>
    <row r="49" ht="15.75" customHeight="1">
      <c r="A49" s="15" t="str">
        <f t="shared" si="1"/>
        <v>#N/A</v>
      </c>
      <c r="B49" s="7">
        <v>49.0</v>
      </c>
      <c r="C49" s="8" t="s">
        <v>98</v>
      </c>
      <c r="D49" s="9" t="s">
        <v>38</v>
      </c>
      <c r="E49" s="17"/>
      <c r="F49" s="7" t="s">
        <v>90</v>
      </c>
      <c r="G49" s="7" t="s">
        <v>12</v>
      </c>
      <c r="H49" s="16"/>
      <c r="I49" s="16"/>
      <c r="J49" s="5"/>
    </row>
    <row r="50" ht="15.75" customHeight="1">
      <c r="A50" s="15" t="str">
        <f t="shared" si="1"/>
        <v>#N/A</v>
      </c>
      <c r="B50" s="7">
        <v>50.0</v>
      </c>
      <c r="C50" s="8" t="s">
        <v>99</v>
      </c>
      <c r="D50" s="9" t="s">
        <v>26</v>
      </c>
      <c r="E50" s="17"/>
      <c r="F50" s="7" t="s">
        <v>90</v>
      </c>
      <c r="G50" s="7" t="s">
        <v>12</v>
      </c>
      <c r="H50" s="16"/>
      <c r="I50" s="16"/>
      <c r="J50" s="5"/>
    </row>
    <row r="51" ht="15.75" customHeight="1">
      <c r="A51" s="15" t="str">
        <f t="shared" si="1"/>
        <v>#N/A</v>
      </c>
      <c r="B51" s="7">
        <v>51.0</v>
      </c>
      <c r="C51" s="8" t="s">
        <v>100</v>
      </c>
      <c r="D51" s="9" t="s">
        <v>29</v>
      </c>
      <c r="E51" s="17"/>
      <c r="F51" s="7" t="s">
        <v>90</v>
      </c>
      <c r="G51" s="7" t="s">
        <v>12</v>
      </c>
      <c r="H51" s="16"/>
      <c r="I51" s="16"/>
      <c r="J51" s="5"/>
    </row>
    <row r="52" ht="15.75" customHeight="1">
      <c r="A52" s="15" t="str">
        <f t="shared" si="1"/>
        <v>#N/A</v>
      </c>
      <c r="B52" s="7">
        <v>52.0</v>
      </c>
      <c r="C52" s="8" t="s">
        <v>101</v>
      </c>
      <c r="D52" s="9" t="s">
        <v>26</v>
      </c>
      <c r="E52" s="17"/>
      <c r="F52" s="7" t="s">
        <v>102</v>
      </c>
      <c r="G52" s="7" t="s">
        <v>12</v>
      </c>
      <c r="H52" s="16"/>
      <c r="I52" s="16"/>
      <c r="J52" s="5"/>
    </row>
    <row r="53" ht="15.75" customHeight="1">
      <c r="A53" s="15" t="str">
        <f t="shared" si="1"/>
        <v>#N/A</v>
      </c>
      <c r="B53" s="7">
        <v>53.0</v>
      </c>
      <c r="C53" s="8" t="s">
        <v>103</v>
      </c>
      <c r="D53" s="9" t="s">
        <v>29</v>
      </c>
      <c r="E53" s="17"/>
      <c r="F53" s="7" t="s">
        <v>102</v>
      </c>
      <c r="G53" s="7" t="s">
        <v>12</v>
      </c>
      <c r="H53" s="16"/>
      <c r="I53" s="16"/>
      <c r="J53" s="5"/>
    </row>
    <row r="54" ht="15.75" customHeight="1">
      <c r="A54" s="15" t="str">
        <f t="shared" si="1"/>
        <v>#N/A</v>
      </c>
      <c r="B54" s="7">
        <v>54.0</v>
      </c>
      <c r="C54" s="8" t="s">
        <v>104</v>
      </c>
      <c r="D54" s="9" t="s">
        <v>38</v>
      </c>
      <c r="E54" s="17"/>
      <c r="F54" s="7" t="s">
        <v>102</v>
      </c>
      <c r="G54" s="7" t="s">
        <v>12</v>
      </c>
      <c r="H54" s="7">
        <v>98.0</v>
      </c>
      <c r="I54" s="10" t="s">
        <v>13</v>
      </c>
      <c r="J54" s="5"/>
    </row>
    <row r="55" ht="15.75" customHeight="1">
      <c r="A55" s="15" t="str">
        <f t="shared" si="1"/>
        <v>#N/A</v>
      </c>
      <c r="B55" s="7">
        <v>55.0</v>
      </c>
      <c r="C55" s="8" t="s">
        <v>105</v>
      </c>
      <c r="D55" s="9" t="s">
        <v>29</v>
      </c>
      <c r="E55" s="17"/>
      <c r="F55" s="7" t="s">
        <v>102</v>
      </c>
      <c r="G55" s="7" t="s">
        <v>12</v>
      </c>
      <c r="H55" s="16"/>
      <c r="I55" s="16"/>
      <c r="J55" s="5"/>
    </row>
    <row r="56" ht="15.75" customHeight="1">
      <c r="A56" s="15" t="str">
        <f t="shared" si="1"/>
        <v>#N/A</v>
      </c>
      <c r="B56" s="7">
        <v>56.0</v>
      </c>
      <c r="C56" s="8" t="s">
        <v>106</v>
      </c>
      <c r="D56" s="9" t="s">
        <v>38</v>
      </c>
      <c r="E56" s="17"/>
      <c r="F56" s="7" t="s">
        <v>102</v>
      </c>
      <c r="G56" s="7" t="s">
        <v>12</v>
      </c>
      <c r="H56" s="16"/>
      <c r="I56" s="16"/>
      <c r="J56" s="5"/>
    </row>
    <row r="57" ht="15.75" customHeight="1">
      <c r="A57" s="15" t="str">
        <f t="shared" si="1"/>
        <v>#N/A</v>
      </c>
      <c r="B57" s="7">
        <v>57.0</v>
      </c>
      <c r="C57" s="8" t="s">
        <v>107</v>
      </c>
      <c r="D57" s="9" t="s">
        <v>35</v>
      </c>
      <c r="E57" s="17"/>
      <c r="F57" s="7" t="s">
        <v>102</v>
      </c>
      <c r="G57" s="7" t="s">
        <v>12</v>
      </c>
      <c r="H57" s="16"/>
      <c r="I57" s="16"/>
      <c r="J57" s="5"/>
    </row>
    <row r="58" ht="15.75" customHeight="1">
      <c r="A58" s="15" t="str">
        <f t="shared" si="1"/>
        <v>#N/A</v>
      </c>
      <c r="B58" s="7">
        <v>58.0</v>
      </c>
      <c r="C58" s="8" t="s">
        <v>108</v>
      </c>
      <c r="D58" s="9" t="s">
        <v>61</v>
      </c>
      <c r="E58" s="17"/>
      <c r="F58" s="7" t="s">
        <v>102</v>
      </c>
      <c r="G58" s="7" t="s">
        <v>12</v>
      </c>
      <c r="H58" s="16"/>
      <c r="I58" s="16"/>
      <c r="J58" s="5"/>
    </row>
    <row r="59" ht="15.75" customHeight="1">
      <c r="A59" s="15" t="str">
        <f t="shared" si="1"/>
        <v>#N/A</v>
      </c>
      <c r="B59" s="7">
        <v>59.0</v>
      </c>
      <c r="C59" s="8" t="s">
        <v>109</v>
      </c>
      <c r="D59" s="9" t="s">
        <v>29</v>
      </c>
      <c r="E59" s="17"/>
      <c r="F59" s="7" t="s">
        <v>102</v>
      </c>
      <c r="G59" s="7" t="s">
        <v>12</v>
      </c>
      <c r="H59" s="16"/>
      <c r="I59" s="16"/>
      <c r="J59" s="5"/>
    </row>
    <row r="60" ht="15.75" customHeight="1">
      <c r="A60" s="15" t="str">
        <f t="shared" si="1"/>
        <v>#N/A</v>
      </c>
      <c r="B60" s="7">
        <v>60.0</v>
      </c>
      <c r="C60" s="8" t="s">
        <v>110</v>
      </c>
      <c r="D60" s="9" t="s">
        <v>29</v>
      </c>
      <c r="E60" s="17"/>
      <c r="F60" s="7" t="s">
        <v>102</v>
      </c>
      <c r="G60" s="7" t="s">
        <v>12</v>
      </c>
      <c r="H60" s="16"/>
      <c r="I60" s="16"/>
      <c r="J60" s="5"/>
    </row>
    <row r="61" ht="15.75" customHeight="1">
      <c r="A61" s="15" t="str">
        <f t="shared" si="1"/>
        <v>#N/A</v>
      </c>
      <c r="B61" s="7">
        <v>61.0</v>
      </c>
      <c r="C61" s="8" t="s">
        <v>111</v>
      </c>
      <c r="D61" s="9" t="s">
        <v>35</v>
      </c>
      <c r="E61" s="17"/>
      <c r="F61" s="7" t="s">
        <v>102</v>
      </c>
      <c r="G61" s="7" t="s">
        <v>12</v>
      </c>
      <c r="H61" s="16"/>
      <c r="I61" s="16"/>
      <c r="J61" s="5"/>
    </row>
    <row r="62" ht="15.75" customHeight="1">
      <c r="A62" s="15" t="str">
        <f t="shared" si="1"/>
        <v>#N/A</v>
      </c>
      <c r="B62" s="7">
        <v>62.0</v>
      </c>
      <c r="C62" s="8" t="s">
        <v>112</v>
      </c>
      <c r="D62" s="9" t="s">
        <v>38</v>
      </c>
      <c r="E62" s="17"/>
      <c r="F62" s="7" t="s">
        <v>102</v>
      </c>
      <c r="G62" s="7" t="s">
        <v>12</v>
      </c>
      <c r="H62" s="16"/>
      <c r="I62" s="16"/>
      <c r="J62" s="5"/>
    </row>
    <row r="63" ht="15.75" customHeight="1">
      <c r="A63" s="15" t="str">
        <f t="shared" si="1"/>
        <v>#N/A</v>
      </c>
      <c r="B63" s="7">
        <v>63.0</v>
      </c>
      <c r="C63" s="8" t="s">
        <v>113</v>
      </c>
      <c r="D63" s="9" t="s">
        <v>35</v>
      </c>
      <c r="E63" s="17"/>
      <c r="F63" s="7" t="s">
        <v>102</v>
      </c>
      <c r="G63" s="7" t="s">
        <v>12</v>
      </c>
      <c r="H63" s="7">
        <v>57.0</v>
      </c>
      <c r="I63" s="10" t="s">
        <v>13</v>
      </c>
      <c r="J63" s="5"/>
    </row>
    <row r="64" ht="15.75" customHeight="1">
      <c r="A64" s="15" t="str">
        <f t="shared" si="1"/>
        <v>#N/A</v>
      </c>
      <c r="B64" s="7">
        <v>64.0</v>
      </c>
      <c r="C64" s="8" t="s">
        <v>114</v>
      </c>
      <c r="D64" s="9" t="s">
        <v>35</v>
      </c>
      <c r="E64" s="17"/>
      <c r="F64" s="7" t="s">
        <v>115</v>
      </c>
      <c r="G64" s="7" t="s">
        <v>12</v>
      </c>
      <c r="H64" s="16"/>
      <c r="I64" s="16"/>
      <c r="J64" s="5"/>
    </row>
    <row r="65" ht="15.75" customHeight="1">
      <c r="A65" s="15" t="str">
        <f t="shared" si="1"/>
        <v>#N/A</v>
      </c>
      <c r="B65" s="7">
        <v>65.0</v>
      </c>
      <c r="C65" s="8" t="s">
        <v>116</v>
      </c>
      <c r="D65" s="9" t="s">
        <v>29</v>
      </c>
      <c r="E65" s="17"/>
      <c r="F65" s="7" t="s">
        <v>115</v>
      </c>
      <c r="G65" s="7" t="s">
        <v>12</v>
      </c>
      <c r="H65" s="16"/>
      <c r="I65" s="16"/>
      <c r="J65" s="5"/>
    </row>
    <row r="66" ht="15.75" customHeight="1">
      <c r="A66" s="15" t="str">
        <f t="shared" si="1"/>
        <v>#N/A</v>
      </c>
      <c r="B66" s="7">
        <v>66.0</v>
      </c>
      <c r="C66" s="8" t="s">
        <v>117</v>
      </c>
      <c r="D66" s="9" t="s">
        <v>38</v>
      </c>
      <c r="E66" s="17"/>
      <c r="F66" s="7" t="s">
        <v>115</v>
      </c>
      <c r="G66" s="7" t="s">
        <v>12</v>
      </c>
      <c r="H66" s="16"/>
      <c r="I66" s="16"/>
      <c r="J66" s="5"/>
    </row>
    <row r="67" ht="15.75" customHeight="1">
      <c r="A67" s="15" t="str">
        <f t="shared" si="1"/>
        <v>#N/A</v>
      </c>
      <c r="B67" s="7">
        <v>67.0</v>
      </c>
      <c r="C67" s="8" t="s">
        <v>118</v>
      </c>
      <c r="D67" s="9" t="s">
        <v>29</v>
      </c>
      <c r="E67" s="17"/>
      <c r="F67" s="7" t="s">
        <v>115</v>
      </c>
      <c r="G67" s="7" t="s">
        <v>12</v>
      </c>
      <c r="H67" s="16"/>
      <c r="I67" s="16"/>
      <c r="J67" s="5"/>
    </row>
    <row r="68" ht="15.75" customHeight="1">
      <c r="A68" s="15" t="str">
        <f t="shared" si="1"/>
        <v>#N/A</v>
      </c>
      <c r="B68" s="7">
        <v>68.0</v>
      </c>
      <c r="C68" s="8" t="s">
        <v>119</v>
      </c>
      <c r="D68" s="9" t="s">
        <v>29</v>
      </c>
      <c r="E68" s="17"/>
      <c r="F68" s="7" t="s">
        <v>120</v>
      </c>
      <c r="G68" s="7" t="s">
        <v>12</v>
      </c>
      <c r="H68" s="16"/>
      <c r="I68" s="16"/>
      <c r="J68" s="5"/>
    </row>
    <row r="69" ht="15.75" customHeight="1">
      <c r="A69" s="15" t="str">
        <f t="shared" si="1"/>
        <v>#N/A</v>
      </c>
      <c r="B69" s="7">
        <v>69.0</v>
      </c>
      <c r="C69" s="8" t="s">
        <v>121</v>
      </c>
      <c r="D69" s="9" t="s">
        <v>29</v>
      </c>
      <c r="E69" s="17"/>
      <c r="F69" s="7" t="s">
        <v>120</v>
      </c>
      <c r="G69" s="7" t="s">
        <v>12</v>
      </c>
      <c r="H69" s="16"/>
      <c r="I69" s="16"/>
      <c r="J69" s="5"/>
    </row>
    <row r="70" ht="15.75" customHeight="1">
      <c r="A70" s="15" t="str">
        <f t="shared" si="1"/>
        <v>#N/A</v>
      </c>
      <c r="B70" s="7">
        <v>70.0</v>
      </c>
      <c r="C70" s="8" t="s">
        <v>122</v>
      </c>
      <c r="D70" s="9" t="s">
        <v>61</v>
      </c>
      <c r="E70" s="17"/>
      <c r="F70" s="7" t="s">
        <v>120</v>
      </c>
      <c r="G70" s="7" t="s">
        <v>12</v>
      </c>
      <c r="H70" s="16"/>
      <c r="I70" s="16"/>
      <c r="J70" s="5"/>
    </row>
    <row r="71" ht="15.75" customHeight="1">
      <c r="A71" s="15" t="str">
        <f t="shared" si="1"/>
        <v>#N/A</v>
      </c>
      <c r="B71" s="7">
        <v>71.0</v>
      </c>
      <c r="C71" s="8" t="s">
        <v>123</v>
      </c>
      <c r="D71" s="9" t="s">
        <v>38</v>
      </c>
      <c r="E71" s="17"/>
      <c r="F71" s="7" t="s">
        <v>120</v>
      </c>
      <c r="G71" s="7" t="s">
        <v>12</v>
      </c>
      <c r="H71" s="16"/>
      <c r="I71" s="16"/>
      <c r="J71" s="5"/>
    </row>
    <row r="72" ht="15.75" customHeight="1">
      <c r="A72" s="15" t="str">
        <f t="shared" si="1"/>
        <v>#N/A</v>
      </c>
      <c r="B72" s="7">
        <v>72.0</v>
      </c>
      <c r="C72" s="8" t="s">
        <v>124</v>
      </c>
      <c r="D72" s="9" t="s">
        <v>29</v>
      </c>
      <c r="E72" s="17"/>
      <c r="F72" s="7" t="s">
        <v>120</v>
      </c>
      <c r="G72" s="7" t="s">
        <v>12</v>
      </c>
      <c r="H72" s="16"/>
      <c r="I72" s="16"/>
      <c r="J72" s="5"/>
    </row>
    <row r="73" ht="15.75" customHeight="1">
      <c r="A73" s="15" t="str">
        <f t="shared" si="1"/>
        <v>#N/A</v>
      </c>
      <c r="B73" s="7">
        <v>73.0</v>
      </c>
      <c r="C73" s="8" t="s">
        <v>125</v>
      </c>
      <c r="D73" s="9" t="s">
        <v>38</v>
      </c>
      <c r="E73" s="17"/>
      <c r="F73" s="7" t="s">
        <v>126</v>
      </c>
      <c r="G73" s="7" t="s">
        <v>12</v>
      </c>
      <c r="H73" s="16"/>
      <c r="I73" s="16"/>
      <c r="J73" s="5"/>
    </row>
    <row r="74" ht="15.75" customHeight="1">
      <c r="A74" s="15" t="str">
        <f t="shared" si="1"/>
        <v>#N/A</v>
      </c>
      <c r="B74" s="7">
        <v>74.0</v>
      </c>
      <c r="C74" s="8" t="s">
        <v>127</v>
      </c>
      <c r="D74" s="9" t="s">
        <v>29</v>
      </c>
      <c r="E74" s="17"/>
      <c r="F74" s="7" t="s">
        <v>126</v>
      </c>
      <c r="G74" s="7" t="s">
        <v>12</v>
      </c>
      <c r="H74" s="16"/>
      <c r="I74" s="16"/>
      <c r="J74" s="5"/>
    </row>
    <row r="75" ht="15.75" customHeight="1">
      <c r="A75" s="15" t="str">
        <f t="shared" si="1"/>
        <v>#N/A</v>
      </c>
      <c r="B75" s="7">
        <v>75.0</v>
      </c>
      <c r="C75" s="8" t="s">
        <v>128</v>
      </c>
      <c r="D75" s="9" t="s">
        <v>29</v>
      </c>
      <c r="E75" s="17"/>
      <c r="F75" s="7" t="s">
        <v>126</v>
      </c>
      <c r="G75" s="7" t="s">
        <v>12</v>
      </c>
      <c r="H75" s="16"/>
      <c r="I75" s="16"/>
      <c r="J75" s="5"/>
    </row>
    <row r="76" ht="15.75" customHeight="1">
      <c r="A76" s="15" t="str">
        <f t="shared" si="1"/>
        <v>#N/A</v>
      </c>
      <c r="B76" s="18">
        <v>76.0</v>
      </c>
      <c r="C76" s="19" t="s">
        <v>129</v>
      </c>
      <c r="D76" s="20" t="s">
        <v>29</v>
      </c>
      <c r="E76" s="21"/>
      <c r="F76" s="18" t="s">
        <v>126</v>
      </c>
      <c r="G76" s="18" t="s">
        <v>12</v>
      </c>
      <c r="H76" s="22"/>
      <c r="I76" s="22"/>
      <c r="J76" s="5"/>
    </row>
    <row r="77" ht="15.75" customHeight="1">
      <c r="A77" s="15" t="str">
        <f t="shared" si="1"/>
        <v>#N/A</v>
      </c>
      <c r="B77" s="18">
        <v>77.0</v>
      </c>
      <c r="C77" s="19" t="s">
        <v>130</v>
      </c>
      <c r="D77" s="20" t="s">
        <v>29</v>
      </c>
      <c r="E77" s="21"/>
      <c r="F77" s="18" t="s">
        <v>131</v>
      </c>
      <c r="G77" s="18" t="s">
        <v>12</v>
      </c>
      <c r="H77" s="22"/>
      <c r="I77" s="22"/>
      <c r="J77" s="5"/>
    </row>
    <row r="78" ht="15.75" customHeight="1">
      <c r="A78" s="15" t="str">
        <f t="shared" si="1"/>
        <v>#N/A</v>
      </c>
      <c r="B78" s="18">
        <v>78.0</v>
      </c>
      <c r="C78" s="19" t="s">
        <v>132</v>
      </c>
      <c r="D78" s="20" t="s">
        <v>29</v>
      </c>
      <c r="E78" s="21"/>
      <c r="F78" s="18" t="s">
        <v>131</v>
      </c>
      <c r="G78" s="18" t="s">
        <v>12</v>
      </c>
      <c r="H78" s="22"/>
      <c r="I78" s="22"/>
      <c r="J78" s="5"/>
    </row>
    <row r="79" ht="15.75" customHeight="1">
      <c r="A79" s="15" t="str">
        <f t="shared" si="1"/>
        <v>#N/A</v>
      </c>
      <c r="B79" s="18">
        <v>79.0</v>
      </c>
      <c r="C79" s="19" t="s">
        <v>133</v>
      </c>
      <c r="D79" s="20" t="s">
        <v>71</v>
      </c>
      <c r="E79" s="21"/>
      <c r="F79" s="18" t="s">
        <v>11</v>
      </c>
      <c r="G79" s="18" t="s">
        <v>134</v>
      </c>
      <c r="H79" s="18">
        <v>2.0</v>
      </c>
      <c r="I79" s="23" t="s">
        <v>135</v>
      </c>
      <c r="J79" s="5"/>
    </row>
    <row r="80" ht="15.75" customHeight="1">
      <c r="A80" s="15" t="str">
        <f t="shared" si="1"/>
        <v>#N/A</v>
      </c>
      <c r="B80" s="18">
        <v>80.0</v>
      </c>
      <c r="C80" s="19" t="s">
        <v>136</v>
      </c>
      <c r="D80" s="20" t="s">
        <v>26</v>
      </c>
      <c r="E80" s="21"/>
      <c r="F80" s="18" t="s">
        <v>11</v>
      </c>
      <c r="G80" s="18" t="s">
        <v>134</v>
      </c>
      <c r="H80" s="18">
        <v>2.0</v>
      </c>
      <c r="I80" s="23" t="s">
        <v>135</v>
      </c>
      <c r="J80" s="5"/>
    </row>
    <row r="81" ht="15.75" customHeight="1">
      <c r="A81" s="15" t="str">
        <f t="shared" si="1"/>
        <v>#N/A</v>
      </c>
      <c r="B81" s="18">
        <v>81.0</v>
      </c>
      <c r="C81" s="19" t="s">
        <v>137</v>
      </c>
      <c r="D81" s="20" t="s">
        <v>29</v>
      </c>
      <c r="E81" s="21"/>
      <c r="F81" s="18" t="s">
        <v>11</v>
      </c>
      <c r="G81" s="18" t="s">
        <v>134</v>
      </c>
      <c r="H81" s="18">
        <v>25.0</v>
      </c>
      <c r="I81" s="23" t="s">
        <v>135</v>
      </c>
      <c r="J81" s="5"/>
    </row>
    <row r="82" ht="15.75" customHeight="1">
      <c r="A82" s="15" t="str">
        <f t="shared" si="1"/>
        <v>#N/A</v>
      </c>
      <c r="B82" s="18">
        <v>82.0</v>
      </c>
      <c r="C82" s="19" t="s">
        <v>138</v>
      </c>
      <c r="D82" s="20" t="s">
        <v>38</v>
      </c>
      <c r="E82" s="21"/>
      <c r="F82" s="18" t="s">
        <v>11</v>
      </c>
      <c r="G82" s="18" t="s">
        <v>134</v>
      </c>
      <c r="H82" s="18">
        <v>11.0</v>
      </c>
      <c r="I82" s="23" t="s">
        <v>135</v>
      </c>
      <c r="J82" s="5"/>
    </row>
    <row r="83" ht="15.75" customHeight="1">
      <c r="A83" s="15" t="str">
        <f t="shared" si="1"/>
        <v>#N/A</v>
      </c>
      <c r="B83" s="18">
        <v>83.0</v>
      </c>
      <c r="C83" s="19" t="s">
        <v>139</v>
      </c>
      <c r="D83" s="20" t="s">
        <v>29</v>
      </c>
      <c r="E83" s="21"/>
      <c r="F83" s="18" t="s">
        <v>11</v>
      </c>
      <c r="G83" s="18" t="s">
        <v>134</v>
      </c>
      <c r="H83" s="18">
        <v>8.0</v>
      </c>
      <c r="I83" s="23" t="s">
        <v>135</v>
      </c>
      <c r="J83" s="5"/>
    </row>
    <row r="84" ht="15.75" customHeight="1">
      <c r="A84" s="15" t="str">
        <f t="shared" si="1"/>
        <v>#N/A</v>
      </c>
      <c r="B84" s="18">
        <v>84.0</v>
      </c>
      <c r="C84" s="19" t="s">
        <v>140</v>
      </c>
      <c r="D84" s="20" t="s">
        <v>29</v>
      </c>
      <c r="E84" s="21"/>
      <c r="F84" s="18" t="s">
        <v>11</v>
      </c>
      <c r="G84" s="18" t="s">
        <v>134</v>
      </c>
      <c r="H84" s="18">
        <v>2.0</v>
      </c>
      <c r="I84" s="23" t="s">
        <v>135</v>
      </c>
      <c r="J84" s="5"/>
    </row>
    <row r="85" ht="15.75" customHeight="1">
      <c r="A85" s="15" t="str">
        <f t="shared" si="1"/>
        <v>#N/A</v>
      </c>
      <c r="B85" s="18">
        <v>85.0</v>
      </c>
      <c r="C85" s="19" t="s">
        <v>141</v>
      </c>
      <c r="D85" s="20" t="s">
        <v>29</v>
      </c>
      <c r="E85" s="21"/>
      <c r="F85" s="18" t="s">
        <v>11</v>
      </c>
      <c r="G85" s="18" t="s">
        <v>134</v>
      </c>
      <c r="H85" s="18">
        <v>3.0</v>
      </c>
      <c r="I85" s="23" t="s">
        <v>135</v>
      </c>
      <c r="J85" s="5"/>
    </row>
    <row r="86" ht="15.75" customHeight="1">
      <c r="A86" s="15" t="str">
        <f t="shared" si="1"/>
        <v>#N/A</v>
      </c>
      <c r="B86" s="18">
        <v>86.0</v>
      </c>
      <c r="C86" s="19" t="s">
        <v>142</v>
      </c>
      <c r="D86" s="20" t="s">
        <v>29</v>
      </c>
      <c r="E86" s="21"/>
      <c r="F86" s="18" t="s">
        <v>11</v>
      </c>
      <c r="G86" s="18" t="s">
        <v>134</v>
      </c>
      <c r="H86" s="18">
        <v>2.0</v>
      </c>
      <c r="I86" s="23" t="s">
        <v>135</v>
      </c>
      <c r="J86" s="5"/>
    </row>
    <row r="87" ht="15.75" customHeight="1">
      <c r="A87" s="6" t="str">
        <f t="shared" si="1"/>
        <v>bồn nước nhựa Sơn Hà</v>
      </c>
      <c r="B87" s="18">
        <v>87.0</v>
      </c>
      <c r="C87" s="19" t="s">
        <v>143</v>
      </c>
      <c r="D87" s="20" t="s">
        <v>89</v>
      </c>
      <c r="E87" s="21"/>
      <c r="F87" s="18" t="s">
        <v>11</v>
      </c>
      <c r="G87" s="18" t="s">
        <v>134</v>
      </c>
      <c r="H87" s="18">
        <v>5.0</v>
      </c>
      <c r="I87" s="23" t="s">
        <v>135</v>
      </c>
      <c r="J87" s="5"/>
    </row>
    <row r="88" ht="15.75" customHeight="1">
      <c r="A88" s="15" t="str">
        <f t="shared" si="1"/>
        <v>#N/A</v>
      </c>
      <c r="B88" s="18">
        <v>88.0</v>
      </c>
      <c r="C88" s="19" t="s">
        <v>144</v>
      </c>
      <c r="D88" s="20" t="s">
        <v>38</v>
      </c>
      <c r="E88" s="21"/>
      <c r="F88" s="18" t="s">
        <v>11</v>
      </c>
      <c r="G88" s="18" t="s">
        <v>134</v>
      </c>
      <c r="H88" s="18">
        <v>8.0</v>
      </c>
      <c r="I88" s="23" t="s">
        <v>135</v>
      </c>
      <c r="J88" s="5"/>
    </row>
    <row r="89" ht="15.75" customHeight="1">
      <c r="A89" s="15" t="str">
        <f t="shared" si="1"/>
        <v>#N/A</v>
      </c>
      <c r="B89" s="18">
        <v>89.0</v>
      </c>
      <c r="C89" s="19" t="s">
        <v>145</v>
      </c>
      <c r="D89" s="20" t="s">
        <v>26</v>
      </c>
      <c r="E89" s="21"/>
      <c r="F89" s="18" t="s">
        <v>11</v>
      </c>
      <c r="G89" s="18" t="s">
        <v>134</v>
      </c>
      <c r="H89" s="22"/>
      <c r="I89" s="22"/>
      <c r="J89" s="5"/>
    </row>
    <row r="90" ht="15.75" customHeight="1">
      <c r="A90" s="15" t="str">
        <f t="shared" si="1"/>
        <v>#N/A</v>
      </c>
      <c r="B90" s="18">
        <v>90.0</v>
      </c>
      <c r="C90" s="19" t="s">
        <v>146</v>
      </c>
      <c r="D90" s="20" t="s">
        <v>29</v>
      </c>
      <c r="E90" s="21"/>
      <c r="F90" s="18" t="s">
        <v>11</v>
      </c>
      <c r="G90" s="18" t="s">
        <v>134</v>
      </c>
      <c r="H90" s="18">
        <v>52.0</v>
      </c>
      <c r="I90" s="23" t="s">
        <v>135</v>
      </c>
      <c r="J90" s="5"/>
    </row>
    <row r="91" ht="15.75" customHeight="1">
      <c r="A91" s="15" t="str">
        <f t="shared" si="1"/>
        <v>#N/A</v>
      </c>
      <c r="B91" s="18">
        <v>91.0</v>
      </c>
      <c r="C91" s="19" t="s">
        <v>147</v>
      </c>
      <c r="D91" s="20" t="s">
        <v>29</v>
      </c>
      <c r="E91" s="21"/>
      <c r="F91" s="18" t="s">
        <v>11</v>
      </c>
      <c r="G91" s="18" t="s">
        <v>134</v>
      </c>
      <c r="H91" s="18">
        <v>3.0</v>
      </c>
      <c r="I91" s="23" t="s">
        <v>135</v>
      </c>
      <c r="J91" s="5"/>
    </row>
    <row r="92" ht="15.75" customHeight="1">
      <c r="A92" s="15" t="str">
        <f t="shared" si="1"/>
        <v>#N/A</v>
      </c>
      <c r="B92" s="18">
        <v>92.0</v>
      </c>
      <c r="C92" s="19" t="s">
        <v>148</v>
      </c>
      <c r="D92" s="20" t="s">
        <v>38</v>
      </c>
      <c r="E92" s="21"/>
      <c r="F92" s="18" t="s">
        <v>11</v>
      </c>
      <c r="G92" s="18" t="s">
        <v>134</v>
      </c>
      <c r="H92" s="18">
        <v>2.0</v>
      </c>
      <c r="I92" s="23" t="s">
        <v>135</v>
      </c>
      <c r="J92" s="5"/>
    </row>
    <row r="93" ht="15.75" customHeight="1">
      <c r="A93" s="15" t="str">
        <f t="shared" si="1"/>
        <v>#N/A</v>
      </c>
      <c r="B93" s="18">
        <v>93.0</v>
      </c>
      <c r="C93" s="19" t="s">
        <v>149</v>
      </c>
      <c r="D93" s="20" t="s">
        <v>29</v>
      </c>
      <c r="E93" s="21"/>
      <c r="F93" s="18" t="s">
        <v>11</v>
      </c>
      <c r="G93" s="18" t="s">
        <v>134</v>
      </c>
      <c r="H93" s="18">
        <v>6.0</v>
      </c>
      <c r="I93" s="23" t="s">
        <v>135</v>
      </c>
      <c r="J93" s="5"/>
    </row>
    <row r="94" ht="15.75" customHeight="1">
      <c r="A94" s="15" t="str">
        <f t="shared" si="1"/>
        <v>#N/A</v>
      </c>
      <c r="B94" s="18">
        <v>94.0</v>
      </c>
      <c r="C94" s="19" t="s">
        <v>150</v>
      </c>
      <c r="D94" s="20" t="s">
        <v>20</v>
      </c>
      <c r="E94" s="21"/>
      <c r="F94" s="18" t="s">
        <v>74</v>
      </c>
      <c r="G94" s="18" t="s">
        <v>134</v>
      </c>
      <c r="H94" s="22"/>
      <c r="I94" s="22"/>
      <c r="J94" s="5"/>
    </row>
    <row r="95" ht="15.75" customHeight="1">
      <c r="A95" s="15" t="str">
        <f t="shared" si="1"/>
        <v>#N/A</v>
      </c>
      <c r="B95" s="18">
        <v>95.0</v>
      </c>
      <c r="C95" s="19" t="s">
        <v>151</v>
      </c>
      <c r="D95" s="20" t="s">
        <v>38</v>
      </c>
      <c r="E95" s="21"/>
      <c r="F95" s="18" t="s">
        <v>74</v>
      </c>
      <c r="G95" s="18" t="s">
        <v>134</v>
      </c>
      <c r="H95" s="22"/>
      <c r="I95" s="22"/>
      <c r="J95" s="5"/>
    </row>
    <row r="96" ht="15.75" customHeight="1">
      <c r="A96" s="15" t="str">
        <f t="shared" si="1"/>
        <v>#N/A</v>
      </c>
      <c r="B96" s="18">
        <v>96.0</v>
      </c>
      <c r="C96" s="19" t="s">
        <v>152</v>
      </c>
      <c r="D96" s="20" t="s">
        <v>35</v>
      </c>
      <c r="E96" s="21"/>
      <c r="F96" s="18" t="s">
        <v>74</v>
      </c>
      <c r="G96" s="18" t="s">
        <v>134</v>
      </c>
      <c r="H96" s="22"/>
      <c r="I96" s="22"/>
      <c r="J96" s="5"/>
    </row>
    <row r="97" ht="15.75" customHeight="1">
      <c r="A97" s="15" t="str">
        <f t="shared" si="1"/>
        <v>#N/A</v>
      </c>
      <c r="B97" s="18">
        <v>97.0</v>
      </c>
      <c r="C97" s="19" t="s">
        <v>153</v>
      </c>
      <c r="D97" s="20" t="s">
        <v>29</v>
      </c>
      <c r="E97" s="21"/>
      <c r="F97" s="18" t="s">
        <v>74</v>
      </c>
      <c r="G97" s="18" t="s">
        <v>134</v>
      </c>
      <c r="H97" s="22"/>
      <c r="I97" s="22"/>
      <c r="J97" s="5"/>
    </row>
    <row r="98" ht="15.75" customHeight="1">
      <c r="A98" s="15" t="str">
        <f t="shared" si="1"/>
        <v>#N/A</v>
      </c>
      <c r="B98" s="18">
        <v>98.0</v>
      </c>
      <c r="C98" s="19" t="s">
        <v>154</v>
      </c>
      <c r="D98" s="20" t="s">
        <v>38</v>
      </c>
      <c r="E98" s="21"/>
      <c r="F98" s="18" t="s">
        <v>74</v>
      </c>
      <c r="G98" s="18" t="s">
        <v>134</v>
      </c>
      <c r="H98" s="22"/>
      <c r="I98" s="22"/>
      <c r="J98" s="5"/>
    </row>
    <row r="99" ht="15.75" customHeight="1">
      <c r="A99" s="15" t="str">
        <f t="shared" si="1"/>
        <v>#N/A</v>
      </c>
      <c r="B99" s="18">
        <v>99.0</v>
      </c>
      <c r="C99" s="19" t="s">
        <v>155</v>
      </c>
      <c r="D99" s="20" t="s">
        <v>38</v>
      </c>
      <c r="E99" s="21"/>
      <c r="F99" s="18" t="s">
        <v>156</v>
      </c>
      <c r="G99" s="18" t="s">
        <v>134</v>
      </c>
      <c r="H99" s="22"/>
      <c r="I99" s="22"/>
      <c r="J99" s="5"/>
    </row>
    <row r="100" ht="15.75" customHeight="1">
      <c r="A100" s="15" t="str">
        <f t="shared" si="1"/>
        <v>#N/A</v>
      </c>
      <c r="B100" s="18">
        <v>100.0</v>
      </c>
      <c r="C100" s="19" t="s">
        <v>157</v>
      </c>
      <c r="D100" s="20" t="s">
        <v>29</v>
      </c>
      <c r="E100" s="21"/>
      <c r="F100" s="18" t="s">
        <v>158</v>
      </c>
      <c r="G100" s="18" t="s">
        <v>134</v>
      </c>
      <c r="H100" s="22"/>
      <c r="I100" s="22"/>
      <c r="J100" s="5"/>
    </row>
    <row r="101" ht="15.75" customHeight="1">
      <c r="A101" s="15" t="str">
        <f t="shared" si="1"/>
        <v>#N/A</v>
      </c>
      <c r="B101" s="18">
        <v>101.0</v>
      </c>
      <c r="C101" s="19" t="s">
        <v>159</v>
      </c>
      <c r="D101" s="20" t="s">
        <v>38</v>
      </c>
      <c r="E101" s="21"/>
      <c r="F101" s="18" t="s">
        <v>90</v>
      </c>
      <c r="G101" s="18" t="s">
        <v>134</v>
      </c>
      <c r="H101" s="22"/>
      <c r="I101" s="22"/>
      <c r="J101" s="5"/>
    </row>
    <row r="102" ht="15.75" customHeight="1">
      <c r="A102" s="15" t="str">
        <f t="shared" si="1"/>
        <v>#N/A</v>
      </c>
      <c r="B102" s="18">
        <v>102.0</v>
      </c>
      <c r="C102" s="19" t="s">
        <v>160</v>
      </c>
      <c r="D102" s="20" t="s">
        <v>29</v>
      </c>
      <c r="E102" s="21"/>
      <c r="F102" s="18" t="s">
        <v>90</v>
      </c>
      <c r="G102" s="18" t="s">
        <v>134</v>
      </c>
      <c r="H102" s="22"/>
      <c r="I102" s="22"/>
      <c r="J102" s="5"/>
    </row>
    <row r="103" ht="15.75" customHeight="1">
      <c r="A103" s="15" t="str">
        <f t="shared" si="1"/>
        <v>#N/A</v>
      </c>
      <c r="B103" s="18">
        <v>103.0</v>
      </c>
      <c r="C103" s="19" t="s">
        <v>161</v>
      </c>
      <c r="D103" s="20" t="s">
        <v>35</v>
      </c>
      <c r="E103" s="21"/>
      <c r="F103" s="18" t="s">
        <v>162</v>
      </c>
      <c r="G103" s="18" t="s">
        <v>134</v>
      </c>
      <c r="H103" s="22"/>
      <c r="I103" s="22"/>
      <c r="J103" s="5"/>
    </row>
    <row r="104" ht="15.75" customHeight="1">
      <c r="A104" s="15" t="str">
        <f t="shared" si="1"/>
        <v>#N/A</v>
      </c>
      <c r="B104" s="18">
        <v>104.0</v>
      </c>
      <c r="C104" s="19" t="s">
        <v>163</v>
      </c>
      <c r="D104" s="20" t="s">
        <v>29</v>
      </c>
      <c r="E104" s="21"/>
      <c r="F104" s="18" t="s">
        <v>102</v>
      </c>
      <c r="G104" s="18" t="s">
        <v>134</v>
      </c>
      <c r="H104" s="22"/>
      <c r="I104" s="22"/>
      <c r="J104" s="5"/>
    </row>
    <row r="105" ht="15.75" customHeight="1">
      <c r="A105" s="15" t="str">
        <f t="shared" si="1"/>
        <v>#N/A</v>
      </c>
      <c r="B105" s="18">
        <v>105.0</v>
      </c>
      <c r="C105" s="19" t="s">
        <v>164</v>
      </c>
      <c r="D105" s="20" t="s">
        <v>26</v>
      </c>
      <c r="E105" s="21"/>
      <c r="F105" s="18" t="s">
        <v>102</v>
      </c>
      <c r="G105" s="18" t="s">
        <v>134</v>
      </c>
      <c r="H105" s="22"/>
      <c r="I105" s="22"/>
      <c r="J105" s="5"/>
    </row>
    <row r="106" ht="15.75" customHeight="1">
      <c r="A106" s="15" t="str">
        <f t="shared" si="1"/>
        <v>#N/A</v>
      </c>
      <c r="B106" s="18">
        <v>106.0</v>
      </c>
      <c r="C106" s="19" t="s">
        <v>165</v>
      </c>
      <c r="D106" s="20" t="s">
        <v>29</v>
      </c>
      <c r="E106" s="21"/>
      <c r="F106" s="18" t="s">
        <v>102</v>
      </c>
      <c r="G106" s="18" t="s">
        <v>134</v>
      </c>
      <c r="H106" s="22"/>
      <c r="I106" s="22"/>
      <c r="J106" s="5"/>
    </row>
    <row r="107" ht="15.75" customHeight="1">
      <c r="A107" s="15" t="str">
        <f t="shared" si="1"/>
        <v>#N/A</v>
      </c>
      <c r="B107" s="18">
        <v>107.0</v>
      </c>
      <c r="C107" s="19" t="s">
        <v>166</v>
      </c>
      <c r="D107" s="20" t="s">
        <v>29</v>
      </c>
      <c r="E107" s="21"/>
      <c r="F107" s="18" t="s">
        <v>102</v>
      </c>
      <c r="G107" s="18" t="s">
        <v>134</v>
      </c>
      <c r="H107" s="22"/>
      <c r="I107" s="22"/>
      <c r="J107" s="5"/>
    </row>
    <row r="108" ht="15.75" customHeight="1">
      <c r="A108" s="15" t="str">
        <f t="shared" si="1"/>
        <v>#N/A</v>
      </c>
      <c r="B108" s="18">
        <v>108.0</v>
      </c>
      <c r="C108" s="19" t="s">
        <v>167</v>
      </c>
      <c r="D108" s="20" t="s">
        <v>29</v>
      </c>
      <c r="E108" s="21"/>
      <c r="F108" s="18" t="s">
        <v>168</v>
      </c>
      <c r="G108" s="18" t="s">
        <v>134</v>
      </c>
      <c r="H108" s="22"/>
      <c r="I108" s="22"/>
      <c r="J108" s="5"/>
    </row>
    <row r="109" ht="15.75" customHeight="1">
      <c r="A109" s="15" t="str">
        <f t="shared" si="1"/>
        <v>#N/A</v>
      </c>
      <c r="B109" s="18">
        <v>109.0</v>
      </c>
      <c r="C109" s="19" t="s">
        <v>169</v>
      </c>
      <c r="D109" s="20" t="s">
        <v>26</v>
      </c>
      <c r="E109" s="21"/>
      <c r="F109" s="18" t="s">
        <v>170</v>
      </c>
      <c r="G109" s="18" t="s">
        <v>134</v>
      </c>
      <c r="H109" s="22"/>
      <c r="I109" s="22"/>
      <c r="J109" s="5"/>
    </row>
    <row r="110" ht="15.75" customHeight="1">
      <c r="A110" s="15" t="str">
        <f t="shared" si="1"/>
        <v>#N/A</v>
      </c>
      <c r="B110" s="18">
        <v>110.0</v>
      </c>
      <c r="C110" s="19" t="s">
        <v>171</v>
      </c>
      <c r="D110" s="20" t="s">
        <v>38</v>
      </c>
      <c r="E110" s="21"/>
      <c r="F110" s="18" t="s">
        <v>172</v>
      </c>
      <c r="G110" s="18" t="s">
        <v>134</v>
      </c>
      <c r="H110" s="22"/>
      <c r="I110" s="22"/>
      <c r="J110" s="5"/>
    </row>
    <row r="111" ht="15.75" customHeight="1">
      <c r="A111" s="15" t="str">
        <f t="shared" si="1"/>
        <v>#N/A</v>
      </c>
      <c r="B111" s="18">
        <v>111.0</v>
      </c>
      <c r="C111" s="19" t="s">
        <v>173</v>
      </c>
      <c r="D111" s="20" t="s">
        <v>38</v>
      </c>
      <c r="E111" s="21"/>
      <c r="F111" s="18" t="s">
        <v>172</v>
      </c>
      <c r="G111" s="18" t="s">
        <v>134</v>
      </c>
      <c r="H111" s="22"/>
      <c r="I111" s="22"/>
      <c r="J111" s="5"/>
    </row>
    <row r="112" ht="15.75" customHeight="1">
      <c r="A112" s="15" t="str">
        <f t="shared" si="1"/>
        <v>#N/A</v>
      </c>
      <c r="B112" s="18">
        <v>112.0</v>
      </c>
      <c r="C112" s="19" t="s">
        <v>174</v>
      </c>
      <c r="D112" s="20" t="s">
        <v>29</v>
      </c>
      <c r="E112" s="21"/>
      <c r="F112" s="18" t="s">
        <v>115</v>
      </c>
      <c r="G112" s="18" t="s">
        <v>134</v>
      </c>
      <c r="H112" s="22"/>
      <c r="I112" s="22"/>
      <c r="J112" s="5"/>
    </row>
    <row r="113" ht="15.75" customHeight="1">
      <c r="A113" s="15" t="str">
        <f t="shared" si="1"/>
        <v>#N/A</v>
      </c>
      <c r="B113" s="18">
        <v>113.0</v>
      </c>
      <c r="C113" s="19" t="s">
        <v>175</v>
      </c>
      <c r="D113" s="20" t="s">
        <v>38</v>
      </c>
      <c r="E113" s="21"/>
      <c r="F113" s="18" t="s">
        <v>115</v>
      </c>
      <c r="G113" s="18" t="s">
        <v>134</v>
      </c>
      <c r="H113" s="22"/>
      <c r="I113" s="22"/>
      <c r="J113" s="5"/>
    </row>
    <row r="114" ht="15.75" customHeight="1">
      <c r="A114" s="15" t="str">
        <f t="shared" si="1"/>
        <v>#N/A</v>
      </c>
      <c r="B114" s="18">
        <v>114.0</v>
      </c>
      <c r="C114" s="19" t="s">
        <v>176</v>
      </c>
      <c r="D114" s="20" t="s">
        <v>29</v>
      </c>
      <c r="E114" s="21"/>
      <c r="F114" s="18" t="s">
        <v>177</v>
      </c>
      <c r="G114" s="18" t="s">
        <v>134</v>
      </c>
      <c r="H114" s="22"/>
      <c r="I114" s="22"/>
      <c r="J114" s="5"/>
    </row>
    <row r="115" ht="15.75" customHeight="1">
      <c r="A115" s="15" t="str">
        <f t="shared" si="1"/>
        <v>#N/A</v>
      </c>
      <c r="B115" s="18">
        <v>115.0</v>
      </c>
      <c r="C115" s="19" t="s">
        <v>178</v>
      </c>
      <c r="D115" s="20" t="s">
        <v>29</v>
      </c>
      <c r="E115" s="21"/>
      <c r="F115" s="18" t="s">
        <v>179</v>
      </c>
      <c r="G115" s="18" t="s">
        <v>134</v>
      </c>
      <c r="H115" s="22"/>
      <c r="I115" s="22"/>
      <c r="J115" s="5"/>
    </row>
    <row r="116" ht="15.75" customHeight="1">
      <c r="A116" s="15" t="str">
        <f t="shared" si="1"/>
        <v>#N/A</v>
      </c>
      <c r="B116" s="18">
        <v>116.0</v>
      </c>
      <c r="C116" s="19" t="s">
        <v>180</v>
      </c>
      <c r="D116" s="20" t="s">
        <v>29</v>
      </c>
      <c r="E116" s="21"/>
      <c r="F116" s="18" t="s">
        <v>120</v>
      </c>
      <c r="G116" s="18" t="s">
        <v>134</v>
      </c>
      <c r="H116" s="22"/>
      <c r="I116" s="22"/>
      <c r="J116" s="5"/>
    </row>
    <row r="117" ht="15.75" customHeight="1">
      <c r="A117" s="15" t="str">
        <f t="shared" si="1"/>
        <v>#N/A</v>
      </c>
      <c r="B117" s="18">
        <v>117.0</v>
      </c>
      <c r="C117" s="19" t="s">
        <v>181</v>
      </c>
      <c r="D117" s="20" t="s">
        <v>38</v>
      </c>
      <c r="E117" s="21"/>
      <c r="F117" s="18" t="s">
        <v>120</v>
      </c>
      <c r="G117" s="18" t="s">
        <v>134</v>
      </c>
      <c r="H117" s="22"/>
      <c r="I117" s="22"/>
      <c r="J117" s="5"/>
    </row>
    <row r="118" ht="15.75" customHeight="1">
      <c r="A118" s="15" t="str">
        <f t="shared" si="1"/>
        <v>#N/A</v>
      </c>
      <c r="B118" s="18">
        <v>118.0</v>
      </c>
      <c r="C118" s="19" t="s">
        <v>182</v>
      </c>
      <c r="D118" s="20" t="s">
        <v>61</v>
      </c>
      <c r="E118" s="21"/>
      <c r="F118" s="18" t="s">
        <v>120</v>
      </c>
      <c r="G118" s="18" t="s">
        <v>134</v>
      </c>
      <c r="H118" s="22"/>
      <c r="I118" s="22"/>
      <c r="J118" s="5"/>
    </row>
    <row r="119" ht="15.75" customHeight="1">
      <c r="A119" s="15" t="str">
        <f t="shared" si="1"/>
        <v>#N/A</v>
      </c>
      <c r="B119" s="18">
        <v>119.0</v>
      </c>
      <c r="C119" s="19" t="s">
        <v>183</v>
      </c>
      <c r="D119" s="20" t="s">
        <v>29</v>
      </c>
      <c r="E119" s="21"/>
      <c r="F119" s="18" t="s">
        <v>120</v>
      </c>
      <c r="G119" s="18" t="s">
        <v>134</v>
      </c>
      <c r="H119" s="22"/>
      <c r="I119" s="22"/>
      <c r="J119" s="5"/>
    </row>
    <row r="120" ht="15.75" customHeight="1">
      <c r="A120" s="15" t="str">
        <f t="shared" si="1"/>
        <v>#N/A</v>
      </c>
      <c r="B120" s="18">
        <v>120.0</v>
      </c>
      <c r="C120" s="19" t="s">
        <v>184</v>
      </c>
      <c r="D120" s="20" t="s">
        <v>29</v>
      </c>
      <c r="E120" s="21"/>
      <c r="F120" s="18" t="s">
        <v>120</v>
      </c>
      <c r="G120" s="18" t="s">
        <v>134</v>
      </c>
      <c r="H120" s="22"/>
      <c r="I120" s="22"/>
      <c r="J120" s="5"/>
    </row>
    <row r="121" ht="15.75" customHeight="1">
      <c r="A121" s="15" t="str">
        <f t="shared" si="1"/>
        <v>#N/A</v>
      </c>
      <c r="B121" s="18">
        <v>121.0</v>
      </c>
      <c r="C121" s="19" t="s">
        <v>185</v>
      </c>
      <c r="D121" s="20" t="s">
        <v>29</v>
      </c>
      <c r="E121" s="21"/>
      <c r="F121" s="18" t="s">
        <v>186</v>
      </c>
      <c r="G121" s="18" t="s">
        <v>134</v>
      </c>
      <c r="H121" s="22"/>
      <c r="I121" s="22"/>
      <c r="J121" s="5"/>
    </row>
    <row r="122" ht="15.75" customHeight="1">
      <c r="A122" s="15" t="str">
        <f t="shared" si="1"/>
        <v>#N/A</v>
      </c>
      <c r="B122" s="18">
        <v>122.0</v>
      </c>
      <c r="C122" s="19" t="s">
        <v>187</v>
      </c>
      <c r="D122" s="20" t="s">
        <v>35</v>
      </c>
      <c r="E122" s="21"/>
      <c r="F122" s="18" t="s">
        <v>126</v>
      </c>
      <c r="G122" s="18" t="s">
        <v>134</v>
      </c>
      <c r="H122" s="22"/>
      <c r="I122" s="22"/>
      <c r="J122" s="5"/>
    </row>
    <row r="123" ht="15.75" customHeight="1">
      <c r="A123" s="15" t="str">
        <f t="shared" si="1"/>
        <v>#N/A</v>
      </c>
      <c r="B123" s="18">
        <v>123.0</v>
      </c>
      <c r="C123" s="19" t="s">
        <v>188</v>
      </c>
      <c r="D123" s="20" t="s">
        <v>35</v>
      </c>
      <c r="E123" s="21"/>
      <c r="F123" s="18" t="s">
        <v>126</v>
      </c>
      <c r="G123" s="18" t="s">
        <v>134</v>
      </c>
      <c r="H123" s="22"/>
      <c r="I123" s="22"/>
      <c r="J123" s="5"/>
    </row>
    <row r="124" ht="15.75" customHeight="1">
      <c r="A124" s="15" t="str">
        <f t="shared" si="1"/>
        <v>#N/A</v>
      </c>
      <c r="B124" s="18">
        <v>124.0</v>
      </c>
      <c r="C124" s="19" t="s">
        <v>189</v>
      </c>
      <c r="D124" s="20" t="s">
        <v>29</v>
      </c>
      <c r="E124" s="21"/>
      <c r="F124" s="18">
        <v>304.0</v>
      </c>
      <c r="G124" s="18" t="s">
        <v>190</v>
      </c>
      <c r="H124" s="18">
        <v>11.0</v>
      </c>
      <c r="I124" s="23" t="s">
        <v>191</v>
      </c>
      <c r="J124" s="5"/>
    </row>
    <row r="125" ht="15.75" customHeight="1">
      <c r="A125" s="15" t="str">
        <f t="shared" si="1"/>
        <v>#N/A</v>
      </c>
      <c r="B125" s="18">
        <v>125.0</v>
      </c>
      <c r="C125" s="19" t="s">
        <v>192</v>
      </c>
      <c r="D125" s="20" t="s">
        <v>29</v>
      </c>
      <c r="E125" s="21"/>
      <c r="F125" s="18">
        <v>304.0</v>
      </c>
      <c r="G125" s="18" t="s">
        <v>190</v>
      </c>
      <c r="H125" s="18">
        <v>13.0</v>
      </c>
      <c r="I125" s="23" t="s">
        <v>191</v>
      </c>
      <c r="J125" s="5"/>
    </row>
    <row r="126" ht="15.75" customHeight="1">
      <c r="A126" s="15" t="str">
        <f t="shared" si="1"/>
        <v>#N/A</v>
      </c>
      <c r="B126" s="18">
        <v>126.0</v>
      </c>
      <c r="C126" s="19" t="s">
        <v>193</v>
      </c>
      <c r="D126" s="20" t="s">
        <v>29</v>
      </c>
      <c r="E126" s="21"/>
      <c r="F126" s="18">
        <v>304.0</v>
      </c>
      <c r="G126" s="18" t="s">
        <v>190</v>
      </c>
      <c r="H126" s="18">
        <v>11.0</v>
      </c>
      <c r="I126" s="23" t="s">
        <v>191</v>
      </c>
      <c r="J126" s="5"/>
    </row>
    <row r="127" ht="15.75" customHeight="1">
      <c r="A127" s="6" t="str">
        <f t="shared" si="1"/>
        <v>chậu rửa bát 1 hố Sơn Hà</v>
      </c>
      <c r="B127" s="18">
        <v>127.0</v>
      </c>
      <c r="C127" s="19" t="s">
        <v>194</v>
      </c>
      <c r="D127" s="20" t="s">
        <v>67</v>
      </c>
      <c r="E127" s="21"/>
      <c r="F127" s="18" t="s">
        <v>195</v>
      </c>
      <c r="G127" s="18" t="s">
        <v>190</v>
      </c>
      <c r="H127" s="18">
        <v>36.0</v>
      </c>
      <c r="I127" s="23" t="s">
        <v>191</v>
      </c>
      <c r="J127" s="5"/>
    </row>
    <row r="128" ht="15.75" customHeight="1">
      <c r="A128" s="15" t="str">
        <f t="shared" si="1"/>
        <v>#N/A</v>
      </c>
      <c r="B128" s="18">
        <v>128.0</v>
      </c>
      <c r="C128" s="19" t="s">
        <v>196</v>
      </c>
      <c r="D128" s="20" t="s">
        <v>197</v>
      </c>
      <c r="E128" s="21"/>
      <c r="F128" s="18" t="s">
        <v>195</v>
      </c>
      <c r="G128" s="18" t="s">
        <v>190</v>
      </c>
      <c r="H128" s="18">
        <v>43.0</v>
      </c>
      <c r="I128" s="23" t="s">
        <v>191</v>
      </c>
      <c r="J128" s="5"/>
    </row>
    <row r="129" ht="15.75" customHeight="1">
      <c r="A129" s="15" t="str">
        <f t="shared" si="1"/>
        <v>#N/A</v>
      </c>
      <c r="B129" s="18">
        <v>129.0</v>
      </c>
      <c r="C129" s="19" t="s">
        <v>198</v>
      </c>
      <c r="D129" s="20" t="s">
        <v>26</v>
      </c>
      <c r="E129" s="21"/>
      <c r="F129" s="18" t="s">
        <v>195</v>
      </c>
      <c r="G129" s="18" t="s">
        <v>190</v>
      </c>
      <c r="H129" s="18">
        <v>48.0</v>
      </c>
      <c r="I129" s="23" t="s">
        <v>191</v>
      </c>
      <c r="J129" s="5"/>
    </row>
    <row r="130" ht="15.75" customHeight="1">
      <c r="A130" s="15" t="str">
        <f t="shared" si="1"/>
        <v>#N/A</v>
      </c>
      <c r="B130" s="18">
        <v>130.0</v>
      </c>
      <c r="C130" s="19" t="s">
        <v>199</v>
      </c>
      <c r="D130" s="20" t="s">
        <v>35</v>
      </c>
      <c r="E130" s="21"/>
      <c r="F130" s="18" t="s">
        <v>195</v>
      </c>
      <c r="G130" s="18" t="s">
        <v>190</v>
      </c>
      <c r="H130" s="18">
        <v>43.0</v>
      </c>
      <c r="I130" s="23" t="s">
        <v>191</v>
      </c>
      <c r="J130" s="5"/>
    </row>
    <row r="131" ht="15.75" customHeight="1">
      <c r="A131" s="15" t="str">
        <f t="shared" si="1"/>
        <v>#N/A</v>
      </c>
      <c r="B131" s="18">
        <v>131.0</v>
      </c>
      <c r="C131" s="19" t="s">
        <v>200</v>
      </c>
      <c r="D131" s="20" t="s">
        <v>67</v>
      </c>
      <c r="E131" s="21"/>
      <c r="F131" s="18" t="s">
        <v>201</v>
      </c>
      <c r="G131" s="18" t="s">
        <v>190</v>
      </c>
      <c r="H131" s="18">
        <v>8.0</v>
      </c>
      <c r="I131" s="23" t="s">
        <v>191</v>
      </c>
      <c r="J131" s="5"/>
    </row>
    <row r="132" ht="15.75" customHeight="1">
      <c r="A132" s="15" t="str">
        <f t="shared" si="1"/>
        <v>#N/A</v>
      </c>
      <c r="B132" s="18">
        <v>132.0</v>
      </c>
      <c r="C132" s="19" t="s">
        <v>202</v>
      </c>
      <c r="D132" s="20" t="s">
        <v>38</v>
      </c>
      <c r="E132" s="21"/>
      <c r="F132" s="18" t="s">
        <v>201</v>
      </c>
      <c r="G132" s="18" t="s">
        <v>190</v>
      </c>
      <c r="H132" s="24">
        <v>8.0</v>
      </c>
      <c r="I132" s="23" t="s">
        <v>191</v>
      </c>
      <c r="J132" s="5"/>
    </row>
    <row r="133" ht="15.75" customHeight="1">
      <c r="A133" s="15" t="str">
        <f t="shared" si="1"/>
        <v>#N/A</v>
      </c>
      <c r="B133" s="18">
        <v>133.0</v>
      </c>
      <c r="C133" s="19" t="s">
        <v>203</v>
      </c>
      <c r="D133" s="20" t="s">
        <v>20</v>
      </c>
      <c r="E133" s="21"/>
      <c r="F133" s="18" t="s">
        <v>201</v>
      </c>
      <c r="G133" s="18" t="s">
        <v>190</v>
      </c>
      <c r="H133" s="18">
        <v>8.0</v>
      </c>
      <c r="I133" s="23" t="s">
        <v>191</v>
      </c>
      <c r="J133" s="5"/>
    </row>
    <row r="134" ht="15.75" customHeight="1">
      <c r="A134" s="15" t="str">
        <f t="shared" si="1"/>
        <v>#N/A</v>
      </c>
      <c r="B134" s="18">
        <v>134.0</v>
      </c>
      <c r="C134" s="19" t="s">
        <v>204</v>
      </c>
      <c r="D134" s="20" t="s">
        <v>38</v>
      </c>
      <c r="E134" s="21"/>
      <c r="F134" s="18" t="s">
        <v>201</v>
      </c>
      <c r="G134" s="18" t="s">
        <v>190</v>
      </c>
      <c r="H134" s="18">
        <v>4.0</v>
      </c>
      <c r="I134" s="23" t="s">
        <v>191</v>
      </c>
      <c r="J134" s="5"/>
    </row>
    <row r="135" ht="15.75" customHeight="1">
      <c r="A135" s="15" t="str">
        <f t="shared" si="1"/>
        <v>#N/A</v>
      </c>
      <c r="B135" s="18">
        <v>135.0</v>
      </c>
      <c r="C135" s="19" t="s">
        <v>205</v>
      </c>
      <c r="D135" s="20" t="s">
        <v>26</v>
      </c>
      <c r="E135" s="21"/>
      <c r="F135" s="18" t="s">
        <v>201</v>
      </c>
      <c r="G135" s="18" t="s">
        <v>190</v>
      </c>
      <c r="H135" s="18">
        <v>87.0</v>
      </c>
      <c r="I135" s="23" t="s">
        <v>191</v>
      </c>
      <c r="J135" s="5"/>
    </row>
    <row r="136" ht="15.75" customHeight="1">
      <c r="A136" s="15" t="str">
        <f t="shared" si="1"/>
        <v>#N/A</v>
      </c>
      <c r="B136" s="18">
        <v>136.0</v>
      </c>
      <c r="C136" s="19" t="s">
        <v>206</v>
      </c>
      <c r="D136" s="20" t="s">
        <v>29</v>
      </c>
      <c r="E136" s="21"/>
      <c r="F136" s="18" t="s">
        <v>201</v>
      </c>
      <c r="G136" s="18" t="s">
        <v>190</v>
      </c>
      <c r="H136" s="18">
        <v>5.0</v>
      </c>
      <c r="I136" s="23" t="s">
        <v>191</v>
      </c>
      <c r="J136" s="5"/>
    </row>
    <row r="137" ht="15.75" customHeight="1">
      <c r="A137" s="15" t="str">
        <f t="shared" si="1"/>
        <v>#N/A</v>
      </c>
      <c r="B137" s="18">
        <v>137.0</v>
      </c>
      <c r="C137" s="19" t="s">
        <v>207</v>
      </c>
      <c r="D137" s="20" t="s">
        <v>35</v>
      </c>
      <c r="E137" s="21"/>
      <c r="F137" s="18" t="s">
        <v>201</v>
      </c>
      <c r="G137" s="18" t="s">
        <v>190</v>
      </c>
      <c r="H137" s="18">
        <v>4.0</v>
      </c>
      <c r="I137" s="23" t="s">
        <v>191</v>
      </c>
      <c r="J137" s="5"/>
    </row>
    <row r="138" ht="15.75" customHeight="1">
      <c r="A138" s="15" t="str">
        <f t="shared" si="1"/>
        <v>#N/A</v>
      </c>
      <c r="B138" s="18">
        <v>138.0</v>
      </c>
      <c r="C138" s="19" t="s">
        <v>208</v>
      </c>
      <c r="D138" s="20" t="s">
        <v>35</v>
      </c>
      <c r="E138" s="21"/>
      <c r="F138" s="18" t="s">
        <v>201</v>
      </c>
      <c r="G138" s="18" t="s">
        <v>190</v>
      </c>
      <c r="H138" s="18">
        <v>7.0</v>
      </c>
      <c r="I138" s="23" t="s">
        <v>191</v>
      </c>
      <c r="J138" s="5"/>
    </row>
    <row r="139" ht="15.75" customHeight="1">
      <c r="A139" s="15" t="str">
        <f t="shared" si="1"/>
        <v>#N/A</v>
      </c>
      <c r="B139" s="18">
        <v>139.0</v>
      </c>
      <c r="C139" s="19" t="s">
        <v>209</v>
      </c>
      <c r="D139" s="20" t="s">
        <v>35</v>
      </c>
      <c r="E139" s="21"/>
      <c r="F139" s="18" t="s">
        <v>201</v>
      </c>
      <c r="G139" s="18" t="s">
        <v>190</v>
      </c>
      <c r="H139" s="18">
        <v>6.0</v>
      </c>
      <c r="I139" s="23" t="s">
        <v>191</v>
      </c>
      <c r="J139" s="5"/>
    </row>
    <row r="140" ht="15.75" customHeight="1">
      <c r="A140" s="15" t="str">
        <f t="shared" si="1"/>
        <v>#N/A</v>
      </c>
      <c r="B140" s="18">
        <v>140.0</v>
      </c>
      <c r="C140" s="19" t="s">
        <v>210</v>
      </c>
      <c r="D140" s="20" t="s">
        <v>29</v>
      </c>
      <c r="E140" s="21"/>
      <c r="F140" s="18" t="s">
        <v>201</v>
      </c>
      <c r="G140" s="18" t="s">
        <v>190</v>
      </c>
      <c r="H140" s="18">
        <v>4.0</v>
      </c>
      <c r="I140" s="23" t="s">
        <v>191</v>
      </c>
      <c r="J140" s="5"/>
    </row>
    <row r="141" ht="15.75" customHeight="1">
      <c r="A141" s="15" t="str">
        <f t="shared" si="1"/>
        <v>#N/A</v>
      </c>
      <c r="B141" s="18">
        <v>141.0</v>
      </c>
      <c r="C141" s="19" t="s">
        <v>211</v>
      </c>
      <c r="D141" s="20" t="s">
        <v>89</v>
      </c>
      <c r="E141" s="21"/>
      <c r="F141" s="18" t="s">
        <v>201</v>
      </c>
      <c r="G141" s="18" t="s">
        <v>190</v>
      </c>
      <c r="H141" s="18">
        <v>22.0</v>
      </c>
      <c r="I141" s="23" t="s">
        <v>191</v>
      </c>
      <c r="J141" s="5"/>
    </row>
    <row r="142" ht="15.75" customHeight="1">
      <c r="A142" s="15" t="str">
        <f t="shared" si="1"/>
        <v>#N/A</v>
      </c>
      <c r="B142" s="18">
        <v>142.0</v>
      </c>
      <c r="C142" s="19" t="s">
        <v>212</v>
      </c>
      <c r="D142" s="20" t="s">
        <v>29</v>
      </c>
      <c r="E142" s="21"/>
      <c r="F142" s="18" t="s">
        <v>213</v>
      </c>
      <c r="G142" s="18" t="s">
        <v>190</v>
      </c>
      <c r="H142" s="22"/>
      <c r="I142" s="22"/>
      <c r="J142" s="5"/>
    </row>
    <row r="143" ht="15.75" customHeight="1">
      <c r="A143" s="15" t="str">
        <f t="shared" si="1"/>
        <v>#N/A</v>
      </c>
      <c r="B143" s="18">
        <v>143.0</v>
      </c>
      <c r="C143" s="19" t="s">
        <v>214</v>
      </c>
      <c r="D143" s="20" t="s">
        <v>38</v>
      </c>
      <c r="E143" s="21"/>
      <c r="F143" s="18" t="s">
        <v>213</v>
      </c>
      <c r="G143" s="18" t="s">
        <v>190</v>
      </c>
      <c r="H143" s="22"/>
      <c r="I143" s="22"/>
      <c r="J143" s="5"/>
    </row>
    <row r="144" ht="15.75" customHeight="1">
      <c r="A144" s="15" t="str">
        <f t="shared" si="1"/>
        <v>#N/A</v>
      </c>
      <c r="B144" s="18">
        <v>144.0</v>
      </c>
      <c r="C144" s="19" t="s">
        <v>215</v>
      </c>
      <c r="D144" s="20" t="s">
        <v>89</v>
      </c>
      <c r="E144" s="21"/>
      <c r="F144" s="18" t="s">
        <v>11</v>
      </c>
      <c r="G144" s="18" t="s">
        <v>190</v>
      </c>
      <c r="H144" s="18">
        <v>8.0</v>
      </c>
      <c r="I144" s="23" t="s">
        <v>191</v>
      </c>
      <c r="J144" s="5"/>
    </row>
    <row r="145" ht="15.75" customHeight="1">
      <c r="A145" s="6" t="str">
        <f t="shared" si="1"/>
        <v>chậu rửa bát Sơn Hà</v>
      </c>
      <c r="B145" s="18">
        <v>145.0</v>
      </c>
      <c r="C145" s="19" t="s">
        <v>216</v>
      </c>
      <c r="D145" s="20" t="s">
        <v>217</v>
      </c>
      <c r="E145" s="21"/>
      <c r="F145" s="18" t="s">
        <v>11</v>
      </c>
      <c r="G145" s="18" t="s">
        <v>190</v>
      </c>
      <c r="H145" s="18">
        <v>6.0</v>
      </c>
      <c r="I145" s="23" t="s">
        <v>191</v>
      </c>
      <c r="J145" s="5"/>
    </row>
    <row r="146" ht="15.75" customHeight="1">
      <c r="A146" s="15" t="str">
        <f t="shared" si="1"/>
        <v>#N/A</v>
      </c>
      <c r="B146" s="18">
        <v>146.0</v>
      </c>
      <c r="C146" s="19" t="s">
        <v>218</v>
      </c>
      <c r="D146" s="20" t="s">
        <v>9</v>
      </c>
      <c r="E146" s="21"/>
      <c r="F146" s="18" t="s">
        <v>11</v>
      </c>
      <c r="G146" s="18" t="s">
        <v>190</v>
      </c>
      <c r="H146" s="18">
        <v>7.0</v>
      </c>
      <c r="I146" s="23" t="s">
        <v>191</v>
      </c>
      <c r="J146" s="5"/>
    </row>
    <row r="147" ht="15.75" customHeight="1">
      <c r="A147" s="6" t="str">
        <f t="shared" si="1"/>
        <v>bồn rửa chén Sơn Hà</v>
      </c>
      <c r="B147" s="18">
        <v>147.0</v>
      </c>
      <c r="C147" s="19" t="s">
        <v>219</v>
      </c>
      <c r="D147" s="20" t="s">
        <v>20</v>
      </c>
      <c r="E147" s="21"/>
      <c r="F147" s="18" t="s">
        <v>11</v>
      </c>
      <c r="G147" s="18" t="s">
        <v>190</v>
      </c>
      <c r="H147" s="18">
        <v>10.0</v>
      </c>
      <c r="I147" s="23" t="s">
        <v>191</v>
      </c>
      <c r="J147" s="5"/>
    </row>
    <row r="148" ht="15.75" customHeight="1">
      <c r="A148" s="15" t="str">
        <f t="shared" si="1"/>
        <v>#N/A</v>
      </c>
      <c r="B148" s="18">
        <v>148.0</v>
      </c>
      <c r="C148" s="19" t="s">
        <v>220</v>
      </c>
      <c r="D148" s="20" t="s">
        <v>89</v>
      </c>
      <c r="E148" s="21"/>
      <c r="F148" s="18" t="s">
        <v>11</v>
      </c>
      <c r="G148" s="18" t="s">
        <v>190</v>
      </c>
      <c r="H148" s="18">
        <v>9.0</v>
      </c>
      <c r="I148" s="23" t="s">
        <v>191</v>
      </c>
      <c r="J148" s="5"/>
    </row>
    <row r="149" ht="15.75" customHeight="1">
      <c r="A149" s="15" t="str">
        <f t="shared" si="1"/>
        <v>#N/A</v>
      </c>
      <c r="B149" s="18">
        <v>149.0</v>
      </c>
      <c r="C149" s="19" t="s">
        <v>221</v>
      </c>
      <c r="D149" s="20" t="s">
        <v>38</v>
      </c>
      <c r="E149" s="21"/>
      <c r="F149" s="18" t="s">
        <v>11</v>
      </c>
      <c r="G149" s="18" t="s">
        <v>190</v>
      </c>
      <c r="H149" s="18">
        <v>11.0</v>
      </c>
      <c r="I149" s="23" t="s">
        <v>191</v>
      </c>
      <c r="J149" s="5"/>
    </row>
    <row r="150" ht="15.75" customHeight="1">
      <c r="A150" s="15" t="str">
        <f t="shared" si="1"/>
        <v>#N/A</v>
      </c>
      <c r="B150" s="18">
        <v>150.0</v>
      </c>
      <c r="C150" s="19" t="s">
        <v>222</v>
      </c>
      <c r="D150" s="20" t="s">
        <v>29</v>
      </c>
      <c r="E150" s="21"/>
      <c r="F150" s="18" t="s">
        <v>11</v>
      </c>
      <c r="G150" s="18" t="s">
        <v>190</v>
      </c>
      <c r="H150" s="18">
        <v>8.0</v>
      </c>
      <c r="I150" s="23" t="s">
        <v>191</v>
      </c>
      <c r="J150" s="5"/>
    </row>
    <row r="151" ht="15.75" customHeight="1">
      <c r="A151" s="6" t="str">
        <f t="shared" si="1"/>
        <v>bồn rửa bát Sơn Hà</v>
      </c>
      <c r="B151" s="18">
        <v>151.0</v>
      </c>
      <c r="C151" s="19" t="s">
        <v>223</v>
      </c>
      <c r="D151" s="20" t="s">
        <v>89</v>
      </c>
      <c r="E151" s="21"/>
      <c r="F151" s="18" t="s">
        <v>11</v>
      </c>
      <c r="G151" s="18" t="s">
        <v>190</v>
      </c>
      <c r="H151" s="18">
        <v>7.0</v>
      </c>
      <c r="I151" s="23" t="s">
        <v>191</v>
      </c>
      <c r="J151" s="5"/>
    </row>
    <row r="152" ht="15.75" customHeight="1">
      <c r="A152" s="15" t="str">
        <f t="shared" si="1"/>
        <v>#N/A</v>
      </c>
      <c r="B152" s="18">
        <v>152.0</v>
      </c>
      <c r="C152" s="19" t="s">
        <v>224</v>
      </c>
      <c r="D152" s="20" t="s">
        <v>29</v>
      </c>
      <c r="E152" s="21"/>
      <c r="F152" s="18" t="s">
        <v>11</v>
      </c>
      <c r="G152" s="18" t="s">
        <v>190</v>
      </c>
      <c r="H152" s="18">
        <v>9.0</v>
      </c>
      <c r="I152" s="23" t="s">
        <v>191</v>
      </c>
      <c r="J152" s="5"/>
    </row>
    <row r="153" ht="15.75" customHeight="1">
      <c r="A153" s="15" t="str">
        <f t="shared" si="1"/>
        <v>#N/A</v>
      </c>
      <c r="B153" s="18">
        <v>153.0</v>
      </c>
      <c r="C153" s="19" t="s">
        <v>225</v>
      </c>
      <c r="D153" s="20" t="s">
        <v>29</v>
      </c>
      <c r="E153" s="21"/>
      <c r="F153" s="18" t="s">
        <v>11</v>
      </c>
      <c r="G153" s="18" t="s">
        <v>190</v>
      </c>
      <c r="H153" s="18">
        <v>9.0</v>
      </c>
      <c r="I153" s="23" t="s">
        <v>191</v>
      </c>
      <c r="J153" s="5"/>
    </row>
    <row r="154" ht="15.75" customHeight="1">
      <c r="A154" s="15" t="str">
        <f t="shared" si="1"/>
        <v>#N/A</v>
      </c>
      <c r="B154" s="18">
        <v>154.0</v>
      </c>
      <c r="C154" s="19" t="s">
        <v>226</v>
      </c>
      <c r="D154" s="20" t="s">
        <v>29</v>
      </c>
      <c r="E154" s="21"/>
      <c r="F154" s="18" t="s">
        <v>11</v>
      </c>
      <c r="G154" s="18" t="s">
        <v>190</v>
      </c>
      <c r="H154" s="18">
        <v>10.0</v>
      </c>
      <c r="I154" s="23" t="s">
        <v>191</v>
      </c>
      <c r="J154" s="5"/>
    </row>
    <row r="155" ht="15.75" customHeight="1">
      <c r="A155" s="15" t="str">
        <f t="shared" si="1"/>
        <v>#N/A</v>
      </c>
      <c r="B155" s="18">
        <v>155.0</v>
      </c>
      <c r="C155" s="19" t="s">
        <v>227</v>
      </c>
      <c r="D155" s="20" t="s">
        <v>38</v>
      </c>
      <c r="E155" s="21"/>
      <c r="F155" s="18" t="s">
        <v>11</v>
      </c>
      <c r="G155" s="18" t="s">
        <v>190</v>
      </c>
      <c r="H155" s="18">
        <v>7.0</v>
      </c>
      <c r="I155" s="23" t="s">
        <v>191</v>
      </c>
      <c r="J155" s="5"/>
    </row>
    <row r="156" ht="15.75" customHeight="1">
      <c r="A156" s="15" t="str">
        <f t="shared" si="1"/>
        <v>#N/A</v>
      </c>
      <c r="B156" s="18">
        <v>156.0</v>
      </c>
      <c r="C156" s="19" t="s">
        <v>228</v>
      </c>
      <c r="D156" s="20" t="s">
        <v>38</v>
      </c>
      <c r="E156" s="21"/>
      <c r="F156" s="18" t="s">
        <v>11</v>
      </c>
      <c r="G156" s="18" t="s">
        <v>190</v>
      </c>
      <c r="H156" s="18">
        <v>11.0</v>
      </c>
      <c r="I156" s="23" t="s">
        <v>191</v>
      </c>
      <c r="J156" s="5"/>
    </row>
    <row r="157" ht="15.75" customHeight="1">
      <c r="A157" s="15" t="str">
        <f t="shared" si="1"/>
        <v>#N/A</v>
      </c>
      <c r="B157" s="18">
        <v>157.0</v>
      </c>
      <c r="C157" s="19" t="s">
        <v>229</v>
      </c>
      <c r="D157" s="20" t="s">
        <v>29</v>
      </c>
      <c r="E157" s="21"/>
      <c r="F157" s="18" t="s">
        <v>11</v>
      </c>
      <c r="G157" s="18" t="s">
        <v>190</v>
      </c>
      <c r="H157" s="18">
        <v>8.0</v>
      </c>
      <c r="I157" s="23" t="s">
        <v>191</v>
      </c>
      <c r="J157" s="5"/>
    </row>
    <row r="158" ht="15.75" customHeight="1">
      <c r="A158" s="15" t="str">
        <f t="shared" si="1"/>
        <v>#N/A</v>
      </c>
      <c r="B158" s="18">
        <v>158.0</v>
      </c>
      <c r="C158" s="19" t="s">
        <v>230</v>
      </c>
      <c r="D158" s="20" t="s">
        <v>38</v>
      </c>
      <c r="E158" s="21"/>
      <c r="F158" s="18" t="s">
        <v>11</v>
      </c>
      <c r="G158" s="18" t="s">
        <v>190</v>
      </c>
      <c r="H158" s="18">
        <v>8.0</v>
      </c>
      <c r="I158" s="23" t="s">
        <v>191</v>
      </c>
      <c r="J158" s="5"/>
    </row>
    <row r="159" ht="15.75" customHeight="1">
      <c r="A159" s="15" t="str">
        <f t="shared" si="1"/>
        <v>#N/A</v>
      </c>
      <c r="B159" s="18">
        <v>159.0</v>
      </c>
      <c r="C159" s="19" t="s">
        <v>231</v>
      </c>
      <c r="D159" s="20" t="s">
        <v>29</v>
      </c>
      <c r="E159" s="21"/>
      <c r="F159" s="18" t="s">
        <v>11</v>
      </c>
      <c r="G159" s="18" t="s">
        <v>190</v>
      </c>
      <c r="H159" s="18">
        <v>8.0</v>
      </c>
      <c r="I159" s="23" t="s">
        <v>191</v>
      </c>
      <c r="J159" s="5"/>
    </row>
    <row r="160" ht="15.75" customHeight="1">
      <c r="A160" s="15" t="str">
        <f t="shared" si="1"/>
        <v>#N/A</v>
      </c>
      <c r="B160" s="18">
        <v>160.0</v>
      </c>
      <c r="C160" s="19" t="s">
        <v>232</v>
      </c>
      <c r="D160" s="20" t="s">
        <v>61</v>
      </c>
      <c r="E160" s="21"/>
      <c r="F160" s="18" t="s">
        <v>11</v>
      </c>
      <c r="G160" s="18" t="s">
        <v>190</v>
      </c>
      <c r="H160" s="18">
        <v>8.0</v>
      </c>
      <c r="I160" s="23" t="s">
        <v>191</v>
      </c>
      <c r="J160" s="5"/>
    </row>
    <row r="161" ht="15.75" customHeight="1">
      <c r="A161" s="15" t="str">
        <f t="shared" si="1"/>
        <v>#N/A</v>
      </c>
      <c r="B161" s="18">
        <v>161.0</v>
      </c>
      <c r="C161" s="19" t="s">
        <v>233</v>
      </c>
      <c r="D161" s="20" t="s">
        <v>217</v>
      </c>
      <c r="E161" s="21"/>
      <c r="F161" s="18" t="s">
        <v>11</v>
      </c>
      <c r="G161" s="18" t="s">
        <v>190</v>
      </c>
      <c r="H161" s="18">
        <v>6.0</v>
      </c>
      <c r="I161" s="23" t="s">
        <v>191</v>
      </c>
      <c r="J161" s="5"/>
    </row>
    <row r="162" ht="15.75" customHeight="1">
      <c r="A162" s="15" t="str">
        <f t="shared" si="1"/>
        <v>#N/A</v>
      </c>
      <c r="B162" s="18">
        <v>162.0</v>
      </c>
      <c r="C162" s="19" t="s">
        <v>234</v>
      </c>
      <c r="D162" s="20" t="s">
        <v>29</v>
      </c>
      <c r="E162" s="21"/>
      <c r="F162" s="18" t="s">
        <v>11</v>
      </c>
      <c r="G162" s="18" t="s">
        <v>190</v>
      </c>
      <c r="H162" s="18">
        <v>8.0</v>
      </c>
      <c r="I162" s="23" t="s">
        <v>191</v>
      </c>
      <c r="J162" s="5"/>
    </row>
    <row r="163" ht="15.75" customHeight="1">
      <c r="A163" s="6" t="str">
        <f t="shared" si="1"/>
        <v>chậu rửa inox Sơn Hà</v>
      </c>
      <c r="B163" s="18">
        <v>163.0</v>
      </c>
      <c r="C163" s="19" t="s">
        <v>235</v>
      </c>
      <c r="D163" s="20" t="s">
        <v>26</v>
      </c>
      <c r="E163" s="21"/>
      <c r="F163" s="18" t="s">
        <v>11</v>
      </c>
      <c r="G163" s="18" t="s">
        <v>190</v>
      </c>
      <c r="H163" s="18">
        <v>8.0</v>
      </c>
      <c r="I163" s="23" t="s">
        <v>191</v>
      </c>
      <c r="J163" s="5"/>
    </row>
    <row r="164" ht="15.75" customHeight="1">
      <c r="A164" s="15" t="str">
        <f t="shared" si="1"/>
        <v>#N/A</v>
      </c>
      <c r="B164" s="18">
        <v>164.0</v>
      </c>
      <c r="C164" s="19" t="s">
        <v>236</v>
      </c>
      <c r="D164" s="20" t="s">
        <v>20</v>
      </c>
      <c r="E164" s="21"/>
      <c r="F164" s="18" t="s">
        <v>11</v>
      </c>
      <c r="G164" s="18" t="s">
        <v>190</v>
      </c>
      <c r="H164" s="18">
        <v>8.0</v>
      </c>
      <c r="I164" s="23" t="s">
        <v>191</v>
      </c>
      <c r="J164" s="5"/>
    </row>
    <row r="165" ht="15.75" customHeight="1">
      <c r="A165" s="15" t="str">
        <f t="shared" si="1"/>
        <v>#N/A</v>
      </c>
      <c r="B165" s="18">
        <v>165.0</v>
      </c>
      <c r="C165" s="19" t="s">
        <v>237</v>
      </c>
      <c r="D165" s="20" t="s">
        <v>29</v>
      </c>
      <c r="E165" s="21"/>
      <c r="F165" s="18" t="s">
        <v>11</v>
      </c>
      <c r="G165" s="18" t="s">
        <v>190</v>
      </c>
      <c r="H165" s="18">
        <v>15.0</v>
      </c>
      <c r="I165" s="23" t="s">
        <v>191</v>
      </c>
      <c r="J165" s="5"/>
    </row>
    <row r="166" ht="15.75" customHeight="1">
      <c r="A166" s="15" t="str">
        <f t="shared" si="1"/>
        <v>#N/A</v>
      </c>
      <c r="B166" s="18">
        <v>166.0</v>
      </c>
      <c r="C166" s="19" t="s">
        <v>238</v>
      </c>
      <c r="D166" s="20" t="s">
        <v>29</v>
      </c>
      <c r="E166" s="21"/>
      <c r="F166" s="18" t="s">
        <v>11</v>
      </c>
      <c r="G166" s="18" t="s">
        <v>190</v>
      </c>
      <c r="H166" s="18">
        <v>6.0</v>
      </c>
      <c r="I166" s="23" t="s">
        <v>191</v>
      </c>
      <c r="J166" s="5"/>
    </row>
    <row r="167" ht="15.75" customHeight="1">
      <c r="A167" s="15" t="str">
        <f t="shared" si="1"/>
        <v>#N/A</v>
      </c>
      <c r="B167" s="18">
        <v>167.0</v>
      </c>
      <c r="C167" s="19" t="s">
        <v>239</v>
      </c>
      <c r="D167" s="20" t="s">
        <v>89</v>
      </c>
      <c r="E167" s="21"/>
      <c r="F167" s="18" t="s">
        <v>240</v>
      </c>
      <c r="G167" s="18" t="s">
        <v>190</v>
      </c>
      <c r="H167" s="18">
        <v>64.0</v>
      </c>
      <c r="I167" s="23" t="s">
        <v>241</v>
      </c>
      <c r="J167" s="5"/>
    </row>
    <row r="168" ht="15.75" customHeight="1">
      <c r="A168" s="15" t="str">
        <f t="shared" si="1"/>
        <v>#N/A</v>
      </c>
      <c r="B168" s="18">
        <v>168.0</v>
      </c>
      <c r="C168" s="19" t="s">
        <v>242</v>
      </c>
      <c r="D168" s="20" t="s">
        <v>38</v>
      </c>
      <c r="E168" s="21"/>
      <c r="F168" s="18" t="s">
        <v>240</v>
      </c>
      <c r="G168" s="18" t="s">
        <v>190</v>
      </c>
      <c r="H168" s="18">
        <v>6.0</v>
      </c>
      <c r="I168" s="23" t="s">
        <v>241</v>
      </c>
      <c r="J168" s="5"/>
    </row>
    <row r="169" ht="15.75" customHeight="1">
      <c r="A169" s="15" t="str">
        <f t="shared" si="1"/>
        <v>#N/A</v>
      </c>
      <c r="B169" s="18">
        <v>169.0</v>
      </c>
      <c r="C169" s="19" t="s">
        <v>243</v>
      </c>
      <c r="D169" s="20" t="s">
        <v>29</v>
      </c>
      <c r="E169" s="21"/>
      <c r="F169" s="18" t="s">
        <v>244</v>
      </c>
      <c r="G169" s="18" t="s">
        <v>190</v>
      </c>
      <c r="H169" s="18">
        <v>87.0</v>
      </c>
      <c r="I169" s="23" t="s">
        <v>191</v>
      </c>
      <c r="J169" s="5"/>
    </row>
    <row r="170" ht="15.75" customHeight="1">
      <c r="A170" s="15" t="str">
        <f t="shared" si="1"/>
        <v>#N/A</v>
      </c>
      <c r="B170" s="18">
        <v>170.0</v>
      </c>
      <c r="C170" s="19" t="s">
        <v>245</v>
      </c>
      <c r="D170" s="20" t="s">
        <v>29</v>
      </c>
      <c r="E170" s="21"/>
      <c r="F170" s="18" t="s">
        <v>244</v>
      </c>
      <c r="G170" s="18" t="s">
        <v>190</v>
      </c>
      <c r="H170" s="18">
        <v>10.0</v>
      </c>
      <c r="I170" s="23" t="s">
        <v>246</v>
      </c>
      <c r="J170" s="5"/>
    </row>
    <row r="171" ht="15.75" customHeight="1">
      <c r="A171" s="15" t="str">
        <f t="shared" si="1"/>
        <v>#N/A</v>
      </c>
      <c r="B171" s="18">
        <v>171.0</v>
      </c>
      <c r="C171" s="19" t="s">
        <v>247</v>
      </c>
      <c r="D171" s="20" t="s">
        <v>29</v>
      </c>
      <c r="E171" s="21"/>
      <c r="F171" s="18" t="s">
        <v>248</v>
      </c>
      <c r="G171" s="18" t="s">
        <v>190</v>
      </c>
      <c r="H171" s="18">
        <v>73.0</v>
      </c>
      <c r="I171" s="23" t="s">
        <v>191</v>
      </c>
      <c r="J171" s="5"/>
    </row>
    <row r="172" ht="15.75" customHeight="1">
      <c r="A172" s="15" t="str">
        <f t="shared" si="1"/>
        <v>#N/A</v>
      </c>
      <c r="B172" s="18">
        <v>172.0</v>
      </c>
      <c r="C172" s="19" t="s">
        <v>249</v>
      </c>
      <c r="D172" s="20" t="s">
        <v>29</v>
      </c>
      <c r="E172" s="21"/>
      <c r="F172" s="18" t="s">
        <v>248</v>
      </c>
      <c r="G172" s="18" t="s">
        <v>190</v>
      </c>
      <c r="H172" s="22"/>
      <c r="I172" s="22"/>
      <c r="J172" s="5"/>
    </row>
    <row r="173" ht="15.75" customHeight="1">
      <c r="A173" s="15" t="str">
        <f t="shared" si="1"/>
        <v>#N/A</v>
      </c>
      <c r="B173" s="18">
        <v>173.0</v>
      </c>
      <c r="C173" s="19" t="s">
        <v>250</v>
      </c>
      <c r="D173" s="20" t="s">
        <v>29</v>
      </c>
      <c r="E173" s="21"/>
      <c r="F173" s="18" t="s">
        <v>248</v>
      </c>
      <c r="G173" s="18" t="s">
        <v>190</v>
      </c>
      <c r="H173" s="22"/>
      <c r="I173" s="22"/>
      <c r="J173" s="5"/>
    </row>
    <row r="174" ht="15.75" customHeight="1">
      <c r="A174" s="15" t="str">
        <f t="shared" si="1"/>
        <v>#N/A</v>
      </c>
      <c r="B174" s="18">
        <v>174.0</v>
      </c>
      <c r="C174" s="19" t="s">
        <v>251</v>
      </c>
      <c r="D174" s="20" t="s">
        <v>29</v>
      </c>
      <c r="E174" s="21"/>
      <c r="F174" s="18" t="s">
        <v>252</v>
      </c>
      <c r="G174" s="18" t="s">
        <v>190</v>
      </c>
      <c r="H174" s="18">
        <v>72.0</v>
      </c>
      <c r="I174" s="23" t="s">
        <v>191</v>
      </c>
      <c r="J174" s="5"/>
    </row>
    <row r="175" ht="15.75" customHeight="1">
      <c r="A175" s="15" t="str">
        <f t="shared" si="1"/>
        <v>#N/A</v>
      </c>
      <c r="B175" s="18">
        <v>175.0</v>
      </c>
      <c r="C175" s="19" t="s">
        <v>253</v>
      </c>
      <c r="D175" s="20" t="s">
        <v>29</v>
      </c>
      <c r="E175" s="21"/>
      <c r="F175" s="18" t="s">
        <v>248</v>
      </c>
      <c r="G175" s="18" t="s">
        <v>190</v>
      </c>
      <c r="H175" s="18">
        <v>55.0</v>
      </c>
      <c r="I175" s="23" t="s">
        <v>254</v>
      </c>
      <c r="J175" s="5"/>
    </row>
    <row r="176" ht="15.75" customHeight="1">
      <c r="A176" s="15" t="str">
        <f t="shared" si="1"/>
        <v>#N/A</v>
      </c>
      <c r="B176" s="18">
        <v>176.0</v>
      </c>
      <c r="C176" s="19" t="s">
        <v>255</v>
      </c>
      <c r="D176" s="20" t="s">
        <v>38</v>
      </c>
      <c r="E176" s="21"/>
      <c r="F176" s="18" t="s">
        <v>248</v>
      </c>
      <c r="G176" s="18" t="s">
        <v>190</v>
      </c>
      <c r="H176" s="18">
        <v>74.0</v>
      </c>
      <c r="I176" s="23" t="s">
        <v>256</v>
      </c>
      <c r="J176" s="5"/>
    </row>
    <row r="177" ht="15.75" customHeight="1">
      <c r="A177" s="15" t="str">
        <f t="shared" si="1"/>
        <v>#N/A</v>
      </c>
      <c r="B177" s="18">
        <v>177.0</v>
      </c>
      <c r="C177" s="19" t="s">
        <v>257</v>
      </c>
      <c r="D177" s="20" t="s">
        <v>29</v>
      </c>
      <c r="E177" s="21"/>
      <c r="F177" s="18" t="s">
        <v>258</v>
      </c>
      <c r="G177" s="18" t="s">
        <v>190</v>
      </c>
      <c r="H177" s="18">
        <v>85.0</v>
      </c>
      <c r="I177" s="23" t="s">
        <v>191</v>
      </c>
      <c r="J177" s="5"/>
    </row>
    <row r="178" ht="15.75" customHeight="1">
      <c r="A178" s="15" t="str">
        <f t="shared" si="1"/>
        <v>#N/A</v>
      </c>
      <c r="B178" s="18">
        <v>178.0</v>
      </c>
      <c r="C178" s="19" t="s">
        <v>259</v>
      </c>
      <c r="D178" s="20" t="s">
        <v>38</v>
      </c>
      <c r="E178" s="21"/>
      <c r="F178" s="18" t="s">
        <v>258</v>
      </c>
      <c r="G178" s="18" t="s">
        <v>190</v>
      </c>
      <c r="H178" s="18">
        <v>10.0</v>
      </c>
      <c r="I178" s="23" t="s">
        <v>260</v>
      </c>
      <c r="J178" s="5"/>
    </row>
    <row r="179" ht="15.75" customHeight="1">
      <c r="A179" s="15" t="str">
        <f t="shared" si="1"/>
        <v>#N/A</v>
      </c>
      <c r="B179" s="18">
        <v>179.0</v>
      </c>
      <c r="C179" s="19" t="s">
        <v>261</v>
      </c>
      <c r="D179" s="20" t="s">
        <v>29</v>
      </c>
      <c r="E179" s="21"/>
      <c r="F179" s="18" t="s">
        <v>262</v>
      </c>
      <c r="G179" s="18" t="s">
        <v>190</v>
      </c>
      <c r="H179" s="18">
        <v>95.0</v>
      </c>
      <c r="I179" s="23" t="s">
        <v>191</v>
      </c>
      <c r="J179" s="5"/>
    </row>
    <row r="180" ht="15.75" customHeight="1">
      <c r="A180" s="15" t="str">
        <f t="shared" si="1"/>
        <v>#N/A</v>
      </c>
      <c r="B180" s="18">
        <v>180.0</v>
      </c>
      <c r="C180" s="19" t="s">
        <v>263</v>
      </c>
      <c r="D180" s="20" t="s">
        <v>38</v>
      </c>
      <c r="E180" s="21"/>
      <c r="F180" s="18" t="s">
        <v>262</v>
      </c>
      <c r="G180" s="18" t="s">
        <v>190</v>
      </c>
      <c r="H180" s="18">
        <v>88.0</v>
      </c>
      <c r="I180" s="23" t="s">
        <v>191</v>
      </c>
      <c r="J180" s="5"/>
    </row>
    <row r="181" ht="15.75" customHeight="1">
      <c r="A181" s="15" t="str">
        <f t="shared" si="1"/>
        <v>#N/A</v>
      </c>
      <c r="B181" s="18">
        <v>181.0</v>
      </c>
      <c r="C181" s="19" t="s">
        <v>264</v>
      </c>
      <c r="D181" s="20" t="s">
        <v>61</v>
      </c>
      <c r="E181" s="21"/>
      <c r="F181" s="18" t="s">
        <v>262</v>
      </c>
      <c r="G181" s="18" t="s">
        <v>190</v>
      </c>
      <c r="H181" s="18">
        <v>84.0</v>
      </c>
      <c r="I181" s="23" t="s">
        <v>191</v>
      </c>
      <c r="J181" s="5"/>
    </row>
    <row r="182" ht="15.75" customHeight="1">
      <c r="A182" s="15" t="str">
        <f t="shared" si="1"/>
        <v>#N/A</v>
      </c>
      <c r="B182" s="18">
        <v>182.0</v>
      </c>
      <c r="C182" s="19" t="s">
        <v>265</v>
      </c>
      <c r="D182" s="20" t="s">
        <v>38</v>
      </c>
      <c r="E182" s="21"/>
      <c r="F182" s="18" t="s">
        <v>262</v>
      </c>
      <c r="G182" s="18" t="s">
        <v>190</v>
      </c>
      <c r="H182" s="22"/>
      <c r="I182" s="22"/>
      <c r="J182" s="5"/>
    </row>
    <row r="183" ht="15.75" customHeight="1">
      <c r="A183" s="15" t="str">
        <f t="shared" si="1"/>
        <v>#N/A</v>
      </c>
      <c r="B183" s="18">
        <v>183.0</v>
      </c>
      <c r="C183" s="19" t="s">
        <v>266</v>
      </c>
      <c r="D183" s="20" t="s">
        <v>35</v>
      </c>
      <c r="E183" s="21"/>
      <c r="F183" s="18" t="s">
        <v>11</v>
      </c>
      <c r="G183" s="18" t="s">
        <v>267</v>
      </c>
      <c r="H183" s="18">
        <v>2.0</v>
      </c>
      <c r="I183" s="23" t="s">
        <v>268</v>
      </c>
      <c r="J183" s="5"/>
    </row>
    <row r="184" ht="15.75" customHeight="1">
      <c r="A184" s="15" t="str">
        <f t="shared" si="1"/>
        <v>#N/A</v>
      </c>
      <c r="B184" s="18">
        <v>184.0</v>
      </c>
      <c r="C184" s="19" t="s">
        <v>269</v>
      </c>
      <c r="D184" s="20" t="s">
        <v>23</v>
      </c>
      <c r="E184" s="21"/>
      <c r="F184" s="18" t="s">
        <v>11</v>
      </c>
      <c r="G184" s="18" t="s">
        <v>267</v>
      </c>
      <c r="H184" s="18">
        <v>5.0</v>
      </c>
      <c r="I184" s="23" t="s">
        <v>268</v>
      </c>
      <c r="J184" s="5"/>
    </row>
    <row r="185" ht="15.75" customHeight="1">
      <c r="A185" s="15" t="str">
        <f t="shared" si="1"/>
        <v>#N/A</v>
      </c>
      <c r="B185" s="18">
        <v>185.0</v>
      </c>
      <c r="C185" s="19" t="s">
        <v>270</v>
      </c>
      <c r="D185" s="20" t="s">
        <v>67</v>
      </c>
      <c r="E185" s="21"/>
      <c r="F185" s="18" t="s">
        <v>11</v>
      </c>
      <c r="G185" s="18" t="s">
        <v>267</v>
      </c>
      <c r="H185" s="18">
        <v>10.0</v>
      </c>
      <c r="I185" s="23" t="s">
        <v>268</v>
      </c>
      <c r="J185" s="5"/>
    </row>
    <row r="186" ht="15.75" customHeight="1">
      <c r="A186" s="15" t="str">
        <f t="shared" si="1"/>
        <v>#N/A</v>
      </c>
      <c r="B186" s="18">
        <v>186.0</v>
      </c>
      <c r="C186" s="19" t="s">
        <v>271</v>
      </c>
      <c r="D186" s="20" t="s">
        <v>9</v>
      </c>
      <c r="E186" s="21"/>
      <c r="F186" s="18" t="s">
        <v>115</v>
      </c>
      <c r="G186" s="18" t="s">
        <v>267</v>
      </c>
      <c r="H186" s="22"/>
      <c r="I186" s="22"/>
      <c r="J186" s="5"/>
    </row>
    <row r="187" ht="15.75" customHeight="1">
      <c r="A187" s="15" t="str">
        <f t="shared" si="1"/>
        <v>#N/A</v>
      </c>
      <c r="B187" s="18">
        <v>187.0</v>
      </c>
      <c r="C187" s="19" t="s">
        <v>272</v>
      </c>
      <c r="D187" s="20" t="s">
        <v>35</v>
      </c>
      <c r="E187" s="21"/>
      <c r="F187" s="18" t="s">
        <v>11</v>
      </c>
      <c r="G187" s="18" t="s">
        <v>267</v>
      </c>
      <c r="H187" s="22"/>
      <c r="I187" s="22"/>
      <c r="J187" s="5"/>
    </row>
    <row r="188" ht="15.75" customHeight="1">
      <c r="A188" s="15" t="str">
        <f t="shared" si="1"/>
        <v>#N/A</v>
      </c>
      <c r="B188" s="18">
        <v>188.0</v>
      </c>
      <c r="C188" s="19" t="s">
        <v>273</v>
      </c>
      <c r="D188" s="20" t="s">
        <v>197</v>
      </c>
      <c r="E188" s="21"/>
      <c r="F188" s="18" t="s">
        <v>126</v>
      </c>
      <c r="G188" s="18" t="s">
        <v>267</v>
      </c>
      <c r="H188" s="22"/>
      <c r="I188" s="22"/>
      <c r="J188" s="5"/>
    </row>
    <row r="189" ht="15.75" customHeight="1">
      <c r="A189" s="15" t="str">
        <f t="shared" si="1"/>
        <v>#N/A</v>
      </c>
      <c r="B189" s="18">
        <v>189.0</v>
      </c>
      <c r="C189" s="19" t="s">
        <v>274</v>
      </c>
      <c r="D189" s="20" t="s">
        <v>89</v>
      </c>
      <c r="E189" s="21"/>
      <c r="F189" s="18" t="s">
        <v>11</v>
      </c>
      <c r="G189" s="18" t="s">
        <v>267</v>
      </c>
      <c r="H189" s="18">
        <v>11.0</v>
      </c>
      <c r="I189" s="23" t="s">
        <v>268</v>
      </c>
      <c r="J189" s="5"/>
    </row>
    <row r="190" ht="15.75" customHeight="1">
      <c r="A190" s="15" t="str">
        <f t="shared" si="1"/>
        <v>#N/A</v>
      </c>
      <c r="B190" s="18">
        <v>190.0</v>
      </c>
      <c r="C190" s="19" t="s">
        <v>275</v>
      </c>
      <c r="D190" s="20" t="s">
        <v>38</v>
      </c>
      <c r="E190" s="21"/>
      <c r="F190" s="18" t="s">
        <v>11</v>
      </c>
      <c r="G190" s="18" t="s">
        <v>267</v>
      </c>
      <c r="H190" s="18">
        <v>6.0</v>
      </c>
      <c r="I190" s="23" t="s">
        <v>268</v>
      </c>
      <c r="J190" s="5"/>
    </row>
    <row r="191" ht="15.75" customHeight="1">
      <c r="A191" s="15" t="str">
        <f t="shared" si="1"/>
        <v>#N/A</v>
      </c>
      <c r="B191" s="18">
        <v>191.0</v>
      </c>
      <c r="C191" s="19" t="s">
        <v>276</v>
      </c>
      <c r="D191" s="20" t="s">
        <v>89</v>
      </c>
      <c r="E191" s="21"/>
      <c r="F191" s="18" t="s">
        <v>74</v>
      </c>
      <c r="G191" s="18" t="s">
        <v>267</v>
      </c>
      <c r="H191" s="18">
        <v>15.0</v>
      </c>
      <c r="I191" s="23" t="s">
        <v>268</v>
      </c>
      <c r="J191" s="5"/>
    </row>
    <row r="192" ht="15.75" customHeight="1">
      <c r="A192" s="15" t="str">
        <f t="shared" si="1"/>
        <v>#N/A</v>
      </c>
      <c r="B192" s="18">
        <v>192.0</v>
      </c>
      <c r="C192" s="19" t="s">
        <v>277</v>
      </c>
      <c r="D192" s="20" t="s">
        <v>61</v>
      </c>
      <c r="E192" s="21"/>
      <c r="F192" s="18" t="s">
        <v>278</v>
      </c>
      <c r="G192" s="18" t="s">
        <v>267</v>
      </c>
      <c r="H192" s="22"/>
      <c r="I192" s="22"/>
      <c r="J192" s="5"/>
    </row>
    <row r="193" ht="15.75" customHeight="1">
      <c r="A193" s="15" t="str">
        <f t="shared" si="1"/>
        <v>#N/A</v>
      </c>
      <c r="B193" s="18">
        <v>193.0</v>
      </c>
      <c r="C193" s="19" t="s">
        <v>279</v>
      </c>
      <c r="D193" s="20" t="s">
        <v>61</v>
      </c>
      <c r="E193" s="21"/>
      <c r="F193" s="18" t="s">
        <v>102</v>
      </c>
      <c r="G193" s="18" t="s">
        <v>267</v>
      </c>
      <c r="H193" s="22"/>
      <c r="I193" s="22"/>
      <c r="J193" s="5"/>
    </row>
    <row r="194" ht="15.75" customHeight="1">
      <c r="A194" s="15" t="str">
        <f t="shared" si="1"/>
        <v>#N/A</v>
      </c>
      <c r="B194" s="18">
        <v>194.0</v>
      </c>
      <c r="C194" s="19" t="s">
        <v>280</v>
      </c>
      <c r="D194" s="20" t="s">
        <v>89</v>
      </c>
      <c r="E194" s="21"/>
      <c r="F194" s="18" t="s">
        <v>281</v>
      </c>
      <c r="G194" s="18" t="s">
        <v>267</v>
      </c>
      <c r="H194" s="22"/>
      <c r="I194" s="22"/>
      <c r="J194" s="5"/>
    </row>
    <row r="195" ht="15.75" customHeight="1">
      <c r="A195" s="15" t="str">
        <f t="shared" si="1"/>
        <v>#N/A</v>
      </c>
      <c r="B195" s="18">
        <v>195.0</v>
      </c>
      <c r="C195" s="19" t="s">
        <v>282</v>
      </c>
      <c r="D195" s="20" t="s">
        <v>29</v>
      </c>
      <c r="E195" s="21"/>
      <c r="F195" s="18" t="s">
        <v>120</v>
      </c>
      <c r="G195" s="18" t="s">
        <v>267</v>
      </c>
      <c r="H195" s="22"/>
      <c r="I195" s="22"/>
      <c r="J195" s="5"/>
    </row>
    <row r="196" ht="15.75" customHeight="1">
      <c r="A196" s="15" t="str">
        <f t="shared" si="1"/>
        <v>#N/A</v>
      </c>
      <c r="B196" s="18">
        <v>196.0</v>
      </c>
      <c r="C196" s="19" t="s">
        <v>283</v>
      </c>
      <c r="D196" s="20" t="s">
        <v>29</v>
      </c>
      <c r="E196" s="21"/>
      <c r="F196" s="18" t="s">
        <v>11</v>
      </c>
      <c r="G196" s="18" t="s">
        <v>267</v>
      </c>
      <c r="H196" s="18">
        <v>5.0</v>
      </c>
      <c r="I196" s="23" t="s">
        <v>268</v>
      </c>
      <c r="J196" s="5"/>
    </row>
    <row r="197" ht="15.75" customHeight="1">
      <c r="A197" s="15" t="str">
        <f t="shared" si="1"/>
        <v>#N/A</v>
      </c>
      <c r="B197" s="18">
        <v>197.0</v>
      </c>
      <c r="C197" s="19" t="s">
        <v>284</v>
      </c>
      <c r="D197" s="20" t="s">
        <v>29</v>
      </c>
      <c r="E197" s="21"/>
      <c r="F197" s="18" t="s">
        <v>11</v>
      </c>
      <c r="G197" s="18" t="s">
        <v>267</v>
      </c>
      <c r="H197" s="18">
        <v>1.0</v>
      </c>
      <c r="I197" s="23" t="s">
        <v>268</v>
      </c>
      <c r="J197" s="5"/>
    </row>
    <row r="198" ht="15.75" customHeight="1">
      <c r="A198" s="6" t="str">
        <f t="shared" si="1"/>
        <v>bể phốt thông minh Sơn Hà</v>
      </c>
      <c r="B198" s="18">
        <v>198.0</v>
      </c>
      <c r="C198" s="19" t="s">
        <v>285</v>
      </c>
      <c r="D198" s="20" t="s">
        <v>29</v>
      </c>
      <c r="E198" s="21"/>
      <c r="F198" s="18" t="s">
        <v>11</v>
      </c>
      <c r="G198" s="18" t="s">
        <v>267</v>
      </c>
      <c r="H198" s="18">
        <v>3.0</v>
      </c>
      <c r="I198" s="23" t="s">
        <v>268</v>
      </c>
      <c r="J198" s="5"/>
    </row>
    <row r="199" ht="15.75" customHeight="1">
      <c r="A199" s="15" t="str">
        <f t="shared" si="1"/>
        <v>#N/A</v>
      </c>
      <c r="B199" s="18">
        <v>199.0</v>
      </c>
      <c r="C199" s="19" t="s">
        <v>286</v>
      </c>
      <c r="D199" s="20" t="s">
        <v>29</v>
      </c>
      <c r="E199" s="21"/>
      <c r="F199" s="18" t="s">
        <v>11</v>
      </c>
      <c r="G199" s="18" t="s">
        <v>267</v>
      </c>
      <c r="H199" s="18">
        <v>34.0</v>
      </c>
      <c r="I199" s="23" t="s">
        <v>268</v>
      </c>
      <c r="J199" s="5"/>
    </row>
    <row r="200" ht="15.75" customHeight="1">
      <c r="A200" s="15" t="str">
        <f t="shared" si="1"/>
        <v>#N/A</v>
      </c>
      <c r="B200" s="18">
        <v>200.0</v>
      </c>
      <c r="C200" s="19" t="s">
        <v>287</v>
      </c>
      <c r="D200" s="20" t="s">
        <v>29</v>
      </c>
      <c r="E200" s="21"/>
      <c r="F200" s="18" t="s">
        <v>11</v>
      </c>
      <c r="G200" s="18" t="s">
        <v>267</v>
      </c>
      <c r="H200" s="18">
        <v>12.0</v>
      </c>
      <c r="I200" s="23" t="s">
        <v>268</v>
      </c>
      <c r="J200" s="5"/>
    </row>
    <row r="201" ht="15.75" customHeight="1">
      <c r="A201" s="15" t="str">
        <f t="shared" si="1"/>
        <v>#N/A</v>
      </c>
      <c r="B201" s="18">
        <v>201.0</v>
      </c>
      <c r="C201" s="19" t="s">
        <v>288</v>
      </c>
      <c r="D201" s="20" t="s">
        <v>29</v>
      </c>
      <c r="E201" s="21"/>
      <c r="F201" s="18" t="s">
        <v>11</v>
      </c>
      <c r="G201" s="18" t="s">
        <v>267</v>
      </c>
      <c r="H201" s="18">
        <v>23.0</v>
      </c>
      <c r="I201" s="23" t="s">
        <v>268</v>
      </c>
      <c r="J201" s="5"/>
    </row>
    <row r="202" ht="15.75" customHeight="1">
      <c r="A202" s="15" t="str">
        <f t="shared" si="1"/>
        <v>#N/A</v>
      </c>
      <c r="B202" s="18">
        <v>202.0</v>
      </c>
      <c r="C202" s="19" t="s">
        <v>289</v>
      </c>
      <c r="D202" s="20" t="s">
        <v>29</v>
      </c>
      <c r="E202" s="21"/>
      <c r="F202" s="18" t="s">
        <v>11</v>
      </c>
      <c r="G202" s="18" t="s">
        <v>267</v>
      </c>
      <c r="H202" s="18">
        <v>33.0</v>
      </c>
      <c r="I202" s="23" t="s">
        <v>268</v>
      </c>
      <c r="J202" s="5"/>
    </row>
    <row r="203" ht="15.75" customHeight="1">
      <c r="A203" s="6" t="str">
        <f t="shared" si="1"/>
        <v>bể tự hoại Sơn Hà</v>
      </c>
      <c r="B203" s="18">
        <v>203.0</v>
      </c>
      <c r="C203" s="19" t="s">
        <v>290</v>
      </c>
      <c r="D203" s="20" t="s">
        <v>26</v>
      </c>
      <c r="E203" s="21"/>
      <c r="F203" s="18" t="s">
        <v>11</v>
      </c>
      <c r="G203" s="18" t="s">
        <v>267</v>
      </c>
      <c r="H203" s="18">
        <v>10.0</v>
      </c>
      <c r="I203" s="23" t="s">
        <v>268</v>
      </c>
      <c r="J203" s="5"/>
    </row>
    <row r="204" ht="15.75" customHeight="1">
      <c r="A204" s="15" t="str">
        <f t="shared" si="1"/>
        <v>#N/A</v>
      </c>
      <c r="B204" s="18">
        <v>204.0</v>
      </c>
      <c r="C204" s="19" t="s">
        <v>291</v>
      </c>
      <c r="D204" s="25" t="s">
        <v>29</v>
      </c>
      <c r="E204" s="22"/>
      <c r="F204" s="26" t="s">
        <v>11</v>
      </c>
      <c r="G204" s="26" t="s">
        <v>267</v>
      </c>
      <c r="H204" s="26">
        <v>7.0</v>
      </c>
      <c r="I204" s="23" t="s">
        <v>268</v>
      </c>
      <c r="J204" s="5"/>
    </row>
    <row r="205" ht="15.75" customHeight="1">
      <c r="A205" s="15" t="str">
        <f t="shared" si="1"/>
        <v>#N/A</v>
      </c>
      <c r="B205" s="18">
        <v>205.0</v>
      </c>
      <c r="C205" s="19" t="s">
        <v>292</v>
      </c>
      <c r="D205" s="25" t="s">
        <v>29</v>
      </c>
      <c r="E205" s="22"/>
      <c r="F205" s="26" t="s">
        <v>278</v>
      </c>
      <c r="G205" s="26" t="s">
        <v>267</v>
      </c>
      <c r="H205" s="27"/>
      <c r="I205" s="22"/>
      <c r="J205" s="5"/>
    </row>
    <row r="206" ht="15.75" customHeight="1">
      <c r="A206" s="15" t="str">
        <f t="shared" si="1"/>
        <v>#N/A</v>
      </c>
      <c r="B206" s="18">
        <v>206.0</v>
      </c>
      <c r="C206" s="19" t="s">
        <v>293</v>
      </c>
      <c r="D206" s="25" t="s">
        <v>29</v>
      </c>
      <c r="E206" s="22"/>
      <c r="F206" s="26" t="s">
        <v>11</v>
      </c>
      <c r="G206" s="26" t="s">
        <v>267</v>
      </c>
      <c r="H206" s="26">
        <v>7.0</v>
      </c>
      <c r="I206" s="23" t="s">
        <v>268</v>
      </c>
      <c r="J206" s="5"/>
    </row>
    <row r="207" ht="15.75" customHeight="1">
      <c r="A207" s="15" t="str">
        <f t="shared" si="1"/>
        <v>#N/A</v>
      </c>
      <c r="B207" s="18">
        <v>207.0</v>
      </c>
      <c r="C207" s="19" t="s">
        <v>294</v>
      </c>
      <c r="D207" s="25" t="s">
        <v>29</v>
      </c>
      <c r="E207" s="22"/>
      <c r="F207" s="18" t="s">
        <v>74</v>
      </c>
      <c r="G207" s="18" t="s">
        <v>267</v>
      </c>
      <c r="H207" s="18">
        <v>47.0</v>
      </c>
      <c r="I207" s="23" t="s">
        <v>268</v>
      </c>
      <c r="J207" s="5"/>
    </row>
    <row r="208" ht="15.75" customHeight="1">
      <c r="A208" s="15" t="str">
        <f t="shared" si="1"/>
        <v>#N/A</v>
      </c>
      <c r="B208" s="18">
        <v>208.0</v>
      </c>
      <c r="C208" s="19" t="s">
        <v>295</v>
      </c>
      <c r="D208" s="25" t="s">
        <v>61</v>
      </c>
      <c r="E208" s="22"/>
      <c r="F208" s="18" t="s">
        <v>278</v>
      </c>
      <c r="G208" s="18" t="s">
        <v>267</v>
      </c>
      <c r="H208" s="22"/>
      <c r="I208" s="22"/>
      <c r="J208" s="5"/>
    </row>
    <row r="209" ht="15.75" customHeight="1">
      <c r="A209" s="15" t="str">
        <f t="shared" si="1"/>
        <v>#N/A</v>
      </c>
      <c r="B209" s="18">
        <v>209.0</v>
      </c>
      <c r="C209" s="19" t="s">
        <v>296</v>
      </c>
      <c r="D209" s="25" t="s">
        <v>35</v>
      </c>
      <c r="E209" s="22"/>
      <c r="F209" s="18" t="s">
        <v>297</v>
      </c>
      <c r="G209" s="18" t="s">
        <v>267</v>
      </c>
      <c r="H209" s="22"/>
      <c r="I209" s="22"/>
      <c r="J209" s="5"/>
    </row>
    <row r="210" ht="15.75" customHeight="1">
      <c r="A210" s="15" t="str">
        <f t="shared" si="1"/>
        <v>#N/A</v>
      </c>
      <c r="B210" s="18">
        <v>210.0</v>
      </c>
      <c r="C210" s="19" t="s">
        <v>298</v>
      </c>
      <c r="D210" s="25" t="s">
        <v>29</v>
      </c>
      <c r="E210" s="22"/>
      <c r="F210" s="18" t="s">
        <v>11</v>
      </c>
      <c r="G210" s="18" t="s">
        <v>267</v>
      </c>
      <c r="H210" s="18">
        <v>81.0</v>
      </c>
      <c r="I210" s="23" t="s">
        <v>268</v>
      </c>
      <c r="J210" s="5"/>
    </row>
    <row r="211" ht="15.75" customHeight="1">
      <c r="A211" s="15" t="str">
        <f t="shared" si="1"/>
        <v>#N/A</v>
      </c>
      <c r="B211" s="18">
        <v>211.0</v>
      </c>
      <c r="C211" s="19" t="s">
        <v>299</v>
      </c>
      <c r="D211" s="25" t="s">
        <v>35</v>
      </c>
      <c r="E211" s="22"/>
      <c r="F211" s="18" t="s">
        <v>11</v>
      </c>
      <c r="G211" s="18" t="s">
        <v>267</v>
      </c>
      <c r="H211" s="18">
        <v>36.0</v>
      </c>
      <c r="I211" s="23" t="s">
        <v>268</v>
      </c>
      <c r="J211" s="5"/>
    </row>
    <row r="212" ht="15.75" customHeight="1">
      <c r="A212" s="15" t="str">
        <f t="shared" si="1"/>
        <v>#N/A</v>
      </c>
      <c r="B212" s="18">
        <v>212.0</v>
      </c>
      <c r="C212" s="19" t="s">
        <v>300</v>
      </c>
      <c r="D212" s="25" t="s">
        <v>29</v>
      </c>
      <c r="E212" s="22"/>
      <c r="F212" s="18" t="s">
        <v>11</v>
      </c>
      <c r="G212" s="18" t="s">
        <v>267</v>
      </c>
      <c r="H212" s="18">
        <v>24.0</v>
      </c>
      <c r="I212" s="23" t="s">
        <v>268</v>
      </c>
      <c r="J212" s="5"/>
    </row>
    <row r="213" ht="15.75" customHeight="1">
      <c r="A213" s="15" t="str">
        <f t="shared" si="1"/>
        <v>#N/A</v>
      </c>
      <c r="B213" s="18">
        <v>213.0</v>
      </c>
      <c r="C213" s="19" t="s">
        <v>301</v>
      </c>
      <c r="D213" s="25" t="s">
        <v>89</v>
      </c>
      <c r="E213" s="22"/>
      <c r="F213" s="18" t="s">
        <v>11</v>
      </c>
      <c r="G213" s="18" t="s">
        <v>267</v>
      </c>
      <c r="H213" s="22"/>
      <c r="I213" s="22"/>
      <c r="J213" s="5"/>
    </row>
    <row r="214" ht="15.75" customHeight="1">
      <c r="A214" s="15" t="str">
        <f t="shared" si="1"/>
        <v>#N/A</v>
      </c>
      <c r="B214" s="28" t="s">
        <v>302</v>
      </c>
      <c r="C214" s="29"/>
      <c r="D214" s="30"/>
      <c r="E214" s="31"/>
      <c r="F214" s="32">
        <f>COUNTIF(H$3:H$216,"&lt;=3")/COUNT(($B$3:$B$216))</f>
        <v>0.04739336493</v>
      </c>
      <c r="G214" s="29"/>
      <c r="H214" s="29"/>
      <c r="I214" s="30"/>
      <c r="J214" s="5"/>
    </row>
    <row r="215" ht="15.75" customHeight="1">
      <c r="A215" s="15" t="str">
        <f t="shared" si="1"/>
        <v>#N/A</v>
      </c>
      <c r="B215" s="28" t="s">
        <v>303</v>
      </c>
      <c r="C215" s="29"/>
      <c r="D215" s="30"/>
      <c r="E215" s="31"/>
      <c r="F215" s="32">
        <f>COUNTIF(H$3:H$216,"&lt;=5")/COUNT(($B$3:$B$216))</f>
        <v>0.1279620853</v>
      </c>
      <c r="G215" s="29"/>
      <c r="H215" s="29"/>
      <c r="I215" s="30"/>
      <c r="J215" s="5"/>
    </row>
    <row r="216" ht="15.75" customHeight="1">
      <c r="A216" s="15" t="str">
        <f t="shared" si="1"/>
        <v>#N/A</v>
      </c>
      <c r="B216" s="28" t="s">
        <v>304</v>
      </c>
      <c r="C216" s="29"/>
      <c r="D216" s="30"/>
      <c r="E216" s="31"/>
      <c r="F216" s="32">
        <f>COUNTIF(H$3:H$216,"&lt;=10")/COUNT(($B$3:$B$216))</f>
        <v>0.3222748815</v>
      </c>
      <c r="G216" s="29"/>
      <c r="H216" s="29"/>
      <c r="I216" s="30"/>
      <c r="J216" s="5"/>
    </row>
    <row r="217" ht="15.75" customHeight="1">
      <c r="A217" s="15" t="str">
        <f t="shared" si="1"/>
        <v>#N/A</v>
      </c>
      <c r="B217" s="28" t="s">
        <v>305</v>
      </c>
      <c r="C217" s="29"/>
      <c r="D217" s="30"/>
      <c r="E217" s="31"/>
      <c r="F217" s="32">
        <f>COUNTIF(H$3:H$216,"&lt;=20")/COUNT(($B$3:$B$216))</f>
        <v>0.3696682464</v>
      </c>
      <c r="G217" s="29"/>
      <c r="H217" s="29"/>
      <c r="I217" s="30"/>
      <c r="J217" s="5"/>
    </row>
    <row r="218" ht="15.75" customHeight="1">
      <c r="A218" s="15" t="str">
        <f t="shared" si="1"/>
        <v>#N/A</v>
      </c>
      <c r="B218" s="33" t="s">
        <v>306</v>
      </c>
      <c r="C218" s="29"/>
      <c r="D218" s="29"/>
      <c r="E218" s="29"/>
      <c r="F218" s="29"/>
      <c r="G218" s="29"/>
      <c r="H218" s="29"/>
      <c r="I218" s="30"/>
      <c r="J218" s="5"/>
    </row>
    <row r="219" ht="15.75" customHeight="1">
      <c r="A219" s="6" t="str">
        <f t="shared" si="1"/>
        <v>bồn nước inox</v>
      </c>
      <c r="B219" s="18">
        <v>1.0</v>
      </c>
      <c r="C219" s="19" t="s">
        <v>307</v>
      </c>
      <c r="D219" s="18">
        <v>3600.0</v>
      </c>
      <c r="E219" s="19" t="s">
        <v>307</v>
      </c>
      <c r="F219" s="18" t="s">
        <v>308</v>
      </c>
      <c r="G219" s="18" t="s">
        <v>11</v>
      </c>
      <c r="H219" s="18">
        <v>36.0</v>
      </c>
      <c r="I219" s="23" t="s">
        <v>13</v>
      </c>
      <c r="J219" s="5"/>
    </row>
    <row r="220" ht="15.75" customHeight="1">
      <c r="A220" s="6" t="str">
        <f t="shared" si="1"/>
        <v>bồn inox</v>
      </c>
      <c r="B220" s="18">
        <v>2.0</v>
      </c>
      <c r="C220" s="19" t="s">
        <v>309</v>
      </c>
      <c r="D220" s="18">
        <v>1300.0</v>
      </c>
      <c r="E220" s="19" t="s">
        <v>309</v>
      </c>
      <c r="F220" s="18" t="s">
        <v>308</v>
      </c>
      <c r="G220" s="18" t="s">
        <v>11</v>
      </c>
      <c r="H220" s="22"/>
      <c r="I220" s="22"/>
      <c r="J220" s="5"/>
    </row>
    <row r="221" ht="15.75" customHeight="1">
      <c r="A221" s="15" t="str">
        <f t="shared" si="1"/>
        <v>#N/A</v>
      </c>
      <c r="B221" s="18">
        <v>3.0</v>
      </c>
      <c r="C221" s="19" t="s">
        <v>310</v>
      </c>
      <c r="D221" s="18">
        <v>390.0</v>
      </c>
      <c r="E221" s="19" t="s">
        <v>311</v>
      </c>
      <c r="F221" s="18" t="s">
        <v>308</v>
      </c>
      <c r="G221" s="18" t="s">
        <v>11</v>
      </c>
      <c r="H221" s="18">
        <v>28.0</v>
      </c>
      <c r="I221" s="23" t="s">
        <v>31</v>
      </c>
      <c r="J221" s="5"/>
    </row>
    <row r="222" ht="15.75" customHeight="1">
      <c r="A222" s="15" t="str">
        <f t="shared" si="1"/>
        <v>#N/A</v>
      </c>
      <c r="B222" s="18">
        <v>4.0</v>
      </c>
      <c r="C222" s="19" t="s">
        <v>312</v>
      </c>
      <c r="D222" s="18">
        <v>260.0</v>
      </c>
      <c r="E222" s="19" t="s">
        <v>313</v>
      </c>
      <c r="F222" s="18" t="s">
        <v>308</v>
      </c>
      <c r="G222" s="18" t="s">
        <v>11</v>
      </c>
      <c r="H222" s="22"/>
      <c r="I222" s="22"/>
      <c r="J222" s="5"/>
    </row>
    <row r="223" ht="15.75" customHeight="1">
      <c r="A223" s="15" t="str">
        <f t="shared" si="1"/>
        <v>#N/A</v>
      </c>
      <c r="B223" s="18">
        <v>5.0</v>
      </c>
      <c r="C223" s="19" t="s">
        <v>314</v>
      </c>
      <c r="D223" s="18">
        <v>10.0</v>
      </c>
      <c r="E223" s="19" t="s">
        <v>315</v>
      </c>
      <c r="F223" s="18" t="s">
        <v>308</v>
      </c>
      <c r="G223" s="18" t="s">
        <v>11</v>
      </c>
      <c r="H223" s="18">
        <v>28.0</v>
      </c>
      <c r="I223" s="23" t="s">
        <v>13</v>
      </c>
      <c r="J223" s="5"/>
    </row>
    <row r="224" ht="15.75" customHeight="1">
      <c r="A224" s="6" t="str">
        <f t="shared" si="1"/>
        <v>téc nước inox</v>
      </c>
      <c r="B224" s="18">
        <v>6.0</v>
      </c>
      <c r="C224" s="19" t="s">
        <v>313</v>
      </c>
      <c r="D224" s="18">
        <v>320.0</v>
      </c>
      <c r="E224" s="19" t="s">
        <v>316</v>
      </c>
      <c r="F224" s="18" t="s">
        <v>308</v>
      </c>
      <c r="G224" s="18" t="s">
        <v>11</v>
      </c>
      <c r="H224" s="22"/>
      <c r="I224" s="22"/>
      <c r="J224" s="5"/>
    </row>
    <row r="225" ht="15.75" customHeight="1">
      <c r="A225" s="15" t="str">
        <f t="shared" si="1"/>
        <v>#N/A</v>
      </c>
      <c r="B225" s="18">
        <v>7.0</v>
      </c>
      <c r="C225" s="19" t="s">
        <v>317</v>
      </c>
      <c r="D225" s="18">
        <v>110.0</v>
      </c>
      <c r="E225" s="19" t="s">
        <v>318</v>
      </c>
      <c r="F225" s="18" t="s">
        <v>308</v>
      </c>
      <c r="G225" s="18" t="s">
        <v>11</v>
      </c>
      <c r="H225" s="22"/>
      <c r="I225" s="22"/>
      <c r="J225" s="5"/>
    </row>
    <row r="226" ht="15.75" customHeight="1">
      <c r="A226" s="15" t="str">
        <f t="shared" si="1"/>
        <v>#N/A</v>
      </c>
      <c r="B226" s="18">
        <v>8.0</v>
      </c>
      <c r="C226" s="19" t="s">
        <v>319</v>
      </c>
      <c r="D226" s="18">
        <v>110.0</v>
      </c>
      <c r="E226" s="19" t="s">
        <v>320</v>
      </c>
      <c r="F226" s="18" t="s">
        <v>308</v>
      </c>
      <c r="G226" s="18" t="s">
        <v>11</v>
      </c>
      <c r="H226" s="18">
        <v>22.0</v>
      </c>
      <c r="I226" s="23" t="s">
        <v>13</v>
      </c>
      <c r="J226" s="5"/>
    </row>
    <row r="227" ht="15.75" customHeight="1">
      <c r="A227" s="15" t="str">
        <f t="shared" si="1"/>
        <v>#N/A</v>
      </c>
      <c r="B227" s="18">
        <v>9.0</v>
      </c>
      <c r="C227" s="19" t="s">
        <v>321</v>
      </c>
      <c r="D227" s="18">
        <v>110.0</v>
      </c>
      <c r="E227" s="19" t="s">
        <v>322</v>
      </c>
      <c r="F227" s="18" t="s">
        <v>308</v>
      </c>
      <c r="G227" s="18" t="s">
        <v>11</v>
      </c>
      <c r="H227" s="22"/>
      <c r="I227" s="22"/>
      <c r="J227" s="5"/>
    </row>
    <row r="228" ht="15.75" customHeight="1">
      <c r="A228" s="15" t="str">
        <f t="shared" si="1"/>
        <v>#N/A</v>
      </c>
      <c r="B228" s="18">
        <v>10.0</v>
      </c>
      <c r="C228" s="19" t="s">
        <v>323</v>
      </c>
      <c r="D228" s="18">
        <v>10.0</v>
      </c>
      <c r="E228" s="19" t="s">
        <v>324</v>
      </c>
      <c r="F228" s="18" t="s">
        <v>308</v>
      </c>
      <c r="G228" s="18" t="s">
        <v>11</v>
      </c>
      <c r="H228" s="22"/>
      <c r="I228" s="22"/>
      <c r="J228" s="5"/>
    </row>
    <row r="229" ht="15.75" customHeight="1">
      <c r="A229" s="15" t="str">
        <f t="shared" si="1"/>
        <v>#N/A</v>
      </c>
      <c r="B229" s="18">
        <v>11.0</v>
      </c>
      <c r="C229" s="19" t="s">
        <v>325</v>
      </c>
      <c r="D229" s="18">
        <v>10.0</v>
      </c>
      <c r="E229" s="19" t="s">
        <v>326</v>
      </c>
      <c r="F229" s="18" t="s">
        <v>308</v>
      </c>
      <c r="G229" s="18" t="s">
        <v>11</v>
      </c>
      <c r="H229" s="22"/>
      <c r="I229" s="22"/>
      <c r="J229" s="5"/>
    </row>
    <row r="230" ht="15.75" customHeight="1">
      <c r="A230" s="15" t="str">
        <f t="shared" si="1"/>
        <v>#N/A</v>
      </c>
      <c r="B230" s="18">
        <v>12.0</v>
      </c>
      <c r="C230" s="19" t="s">
        <v>327</v>
      </c>
      <c r="D230" s="18">
        <v>70.0</v>
      </c>
      <c r="E230" s="19" t="s">
        <v>328</v>
      </c>
      <c r="F230" s="18" t="s">
        <v>308</v>
      </c>
      <c r="G230" s="18" t="s">
        <v>329</v>
      </c>
      <c r="H230" s="22"/>
      <c r="I230" s="22"/>
      <c r="J230" s="5"/>
    </row>
    <row r="231" ht="15.75" customHeight="1">
      <c r="A231" s="15" t="str">
        <f t="shared" si="1"/>
        <v>#N/A</v>
      </c>
      <c r="B231" s="18">
        <v>13.0</v>
      </c>
      <c r="C231" s="19" t="s">
        <v>330</v>
      </c>
      <c r="D231" s="18">
        <v>10.0</v>
      </c>
      <c r="E231" s="19" t="s">
        <v>331</v>
      </c>
      <c r="F231" s="18" t="s">
        <v>308</v>
      </c>
      <c r="G231" s="18" t="s">
        <v>329</v>
      </c>
      <c r="H231" s="22"/>
      <c r="I231" s="22"/>
      <c r="J231" s="5"/>
    </row>
    <row r="232" ht="15.75" customHeight="1">
      <c r="A232" s="15" t="str">
        <f t="shared" si="1"/>
        <v>#N/A</v>
      </c>
      <c r="B232" s="18">
        <v>14.0</v>
      </c>
      <c r="C232" s="19" t="s">
        <v>332</v>
      </c>
      <c r="D232" s="18">
        <v>10.0</v>
      </c>
      <c r="E232" s="19" t="s">
        <v>333</v>
      </c>
      <c r="F232" s="18" t="s">
        <v>308</v>
      </c>
      <c r="G232" s="18" t="s">
        <v>11</v>
      </c>
      <c r="H232" s="22"/>
      <c r="I232" s="22"/>
      <c r="J232" s="5"/>
    </row>
    <row r="233" ht="15.75" customHeight="1">
      <c r="A233" s="15" t="str">
        <f t="shared" si="1"/>
        <v>#N/A</v>
      </c>
      <c r="B233" s="18">
        <v>15.0</v>
      </c>
      <c r="C233" s="19" t="s">
        <v>334</v>
      </c>
      <c r="D233" s="18">
        <v>70.0</v>
      </c>
      <c r="E233" s="19" t="s">
        <v>335</v>
      </c>
      <c r="F233" s="18" t="s">
        <v>308</v>
      </c>
      <c r="G233" s="18" t="s">
        <v>329</v>
      </c>
      <c r="H233" s="22"/>
      <c r="I233" s="22"/>
      <c r="J233" s="5"/>
    </row>
    <row r="234" ht="15.75" customHeight="1">
      <c r="A234" s="15" t="str">
        <f t="shared" si="1"/>
        <v>#N/A</v>
      </c>
      <c r="B234" s="18">
        <v>16.0</v>
      </c>
      <c r="C234" s="19" t="s">
        <v>336</v>
      </c>
      <c r="D234" s="18">
        <v>10.0</v>
      </c>
      <c r="E234" s="19" t="s">
        <v>337</v>
      </c>
      <c r="F234" s="18" t="s">
        <v>308</v>
      </c>
      <c r="G234" s="18" t="s">
        <v>329</v>
      </c>
      <c r="H234" s="18">
        <v>69.0</v>
      </c>
      <c r="I234" s="23" t="s">
        <v>13</v>
      </c>
      <c r="J234" s="5"/>
    </row>
    <row r="235" ht="15.75" customHeight="1">
      <c r="A235" s="15" t="str">
        <f t="shared" si="1"/>
        <v>#N/A</v>
      </c>
      <c r="B235" s="18">
        <v>17.0</v>
      </c>
      <c r="C235" s="19" t="s">
        <v>338</v>
      </c>
      <c r="D235" s="18">
        <v>10.0</v>
      </c>
      <c r="E235" s="19" t="s">
        <v>339</v>
      </c>
      <c r="F235" s="18" t="s">
        <v>308</v>
      </c>
      <c r="G235" s="18" t="s">
        <v>11</v>
      </c>
      <c r="H235" s="18">
        <v>54.0</v>
      </c>
      <c r="I235" s="23" t="s">
        <v>340</v>
      </c>
      <c r="J235" s="5"/>
    </row>
    <row r="236" ht="15.75" customHeight="1">
      <c r="A236" s="15" t="str">
        <f t="shared" si="1"/>
        <v>#N/A</v>
      </c>
      <c r="B236" s="18">
        <v>18.0</v>
      </c>
      <c r="C236" s="19" t="s">
        <v>341</v>
      </c>
      <c r="D236" s="18">
        <v>10.0</v>
      </c>
      <c r="E236" s="19" t="s">
        <v>342</v>
      </c>
      <c r="F236" s="18" t="s">
        <v>308</v>
      </c>
      <c r="G236" s="18" t="s">
        <v>11</v>
      </c>
      <c r="H236" s="18">
        <v>58.0</v>
      </c>
      <c r="I236" s="23" t="s">
        <v>340</v>
      </c>
      <c r="J236" s="5"/>
    </row>
    <row r="237" ht="15.75" customHeight="1">
      <c r="A237" s="15" t="str">
        <f t="shared" si="1"/>
        <v>#N/A</v>
      </c>
      <c r="B237" s="18">
        <v>19.0</v>
      </c>
      <c r="C237" s="19" t="s">
        <v>343</v>
      </c>
      <c r="D237" s="18">
        <v>10.0</v>
      </c>
      <c r="E237" s="22"/>
      <c r="F237" s="18" t="s">
        <v>308</v>
      </c>
      <c r="G237" s="18" t="s">
        <v>329</v>
      </c>
      <c r="H237" s="18">
        <v>56.0</v>
      </c>
      <c r="I237" s="23" t="s">
        <v>340</v>
      </c>
      <c r="J237" s="5"/>
    </row>
    <row r="238" ht="15.75" customHeight="1">
      <c r="A238" s="15" t="str">
        <f t="shared" si="1"/>
        <v>#N/A</v>
      </c>
      <c r="B238" s="18">
        <v>20.0</v>
      </c>
      <c r="C238" s="19" t="s">
        <v>344</v>
      </c>
      <c r="D238" s="18">
        <v>10.0</v>
      </c>
      <c r="E238" s="22"/>
      <c r="F238" s="18" t="s">
        <v>308</v>
      </c>
      <c r="G238" s="18" t="s">
        <v>11</v>
      </c>
      <c r="H238" s="22"/>
      <c r="I238" s="22"/>
      <c r="J238" s="5"/>
    </row>
    <row r="239" ht="15.75" customHeight="1">
      <c r="A239" s="15" t="str">
        <f t="shared" si="1"/>
        <v>#N/A</v>
      </c>
      <c r="B239" s="18">
        <v>21.0</v>
      </c>
      <c r="C239" s="19" t="s">
        <v>345</v>
      </c>
      <c r="D239" s="18">
        <v>10.0</v>
      </c>
      <c r="E239" s="22"/>
      <c r="F239" s="18" t="s">
        <v>346</v>
      </c>
      <c r="G239" s="18" t="s">
        <v>11</v>
      </c>
      <c r="H239" s="22"/>
      <c r="I239" s="22"/>
      <c r="J239" s="5"/>
    </row>
    <row r="240" ht="15.75" customHeight="1">
      <c r="A240" s="15" t="str">
        <f t="shared" si="1"/>
        <v>#N/A</v>
      </c>
      <c r="B240" s="18">
        <v>22.0</v>
      </c>
      <c r="C240" s="19" t="s">
        <v>347</v>
      </c>
      <c r="D240" s="18">
        <v>10.0</v>
      </c>
      <c r="E240" s="22"/>
      <c r="F240" s="18" t="s">
        <v>346</v>
      </c>
      <c r="G240" s="18" t="s">
        <v>11</v>
      </c>
      <c r="H240" s="22"/>
      <c r="I240" s="22"/>
      <c r="J240" s="5"/>
    </row>
    <row r="241" ht="15.75" customHeight="1">
      <c r="A241" s="15" t="str">
        <f t="shared" si="1"/>
        <v>#N/A</v>
      </c>
      <c r="B241" s="18">
        <v>23.0</v>
      </c>
      <c r="C241" s="19" t="s">
        <v>348</v>
      </c>
      <c r="D241" s="18">
        <v>70.0</v>
      </c>
      <c r="E241" s="22"/>
      <c r="F241" s="18" t="s">
        <v>346</v>
      </c>
      <c r="G241" s="18" t="s">
        <v>11</v>
      </c>
      <c r="H241" s="22"/>
      <c r="I241" s="22"/>
      <c r="J241" s="5"/>
    </row>
    <row r="242" ht="15.75" customHeight="1">
      <c r="A242" s="15" t="str">
        <f t="shared" si="1"/>
        <v>#N/A</v>
      </c>
      <c r="B242" s="18">
        <v>24.0</v>
      </c>
      <c r="C242" s="19" t="s">
        <v>349</v>
      </c>
      <c r="D242" s="18">
        <v>50.0</v>
      </c>
      <c r="E242" s="22"/>
      <c r="F242" s="18" t="s">
        <v>346</v>
      </c>
      <c r="G242" s="18" t="s">
        <v>11</v>
      </c>
      <c r="H242" s="22"/>
      <c r="I242" s="22"/>
      <c r="J242" s="5"/>
    </row>
    <row r="243" ht="15.75" customHeight="1">
      <c r="A243" s="15" t="str">
        <f t="shared" si="1"/>
        <v>#N/A</v>
      </c>
      <c r="B243" s="18">
        <v>25.0</v>
      </c>
      <c r="C243" s="19" t="s">
        <v>350</v>
      </c>
      <c r="D243" s="18">
        <v>10.0</v>
      </c>
      <c r="E243" s="22"/>
      <c r="F243" s="18" t="s">
        <v>346</v>
      </c>
      <c r="G243" s="18" t="s">
        <v>11</v>
      </c>
      <c r="H243" s="22"/>
      <c r="I243" s="22"/>
      <c r="J243" s="5"/>
    </row>
    <row r="244" ht="15.75" customHeight="1">
      <c r="A244" s="15" t="str">
        <f t="shared" si="1"/>
        <v>#N/A</v>
      </c>
      <c r="B244" s="18">
        <v>26.0</v>
      </c>
      <c r="C244" s="19" t="s">
        <v>351</v>
      </c>
      <c r="D244" s="18">
        <v>110.0</v>
      </c>
      <c r="E244" s="22"/>
      <c r="F244" s="18" t="s">
        <v>346</v>
      </c>
      <c r="G244" s="18" t="s">
        <v>11</v>
      </c>
      <c r="H244" s="22"/>
      <c r="I244" s="22"/>
      <c r="J244" s="5"/>
    </row>
    <row r="245" ht="15.75" customHeight="1">
      <c r="A245" s="15" t="str">
        <f t="shared" si="1"/>
        <v>#N/A</v>
      </c>
      <c r="B245" s="18">
        <v>27.0</v>
      </c>
      <c r="C245" s="19" t="s">
        <v>352</v>
      </c>
      <c r="D245" s="18">
        <v>10.0</v>
      </c>
      <c r="E245" s="22"/>
      <c r="F245" s="18" t="s">
        <v>346</v>
      </c>
      <c r="G245" s="18" t="s">
        <v>11</v>
      </c>
      <c r="H245" s="22"/>
      <c r="I245" s="22"/>
      <c r="J245" s="5"/>
    </row>
    <row r="246" ht="15.75" customHeight="1">
      <c r="A246" s="15" t="str">
        <f t="shared" si="1"/>
        <v>#N/A</v>
      </c>
      <c r="B246" s="18">
        <v>28.0</v>
      </c>
      <c r="C246" s="19" t="s">
        <v>353</v>
      </c>
      <c r="D246" s="18">
        <v>90.0</v>
      </c>
      <c r="E246" s="22"/>
      <c r="F246" s="18" t="s">
        <v>346</v>
      </c>
      <c r="G246" s="18" t="s">
        <v>11</v>
      </c>
      <c r="H246" s="22"/>
      <c r="I246" s="22"/>
      <c r="J246" s="5"/>
    </row>
    <row r="247" ht="15.75" customHeight="1">
      <c r="A247" s="15" t="str">
        <f t="shared" si="1"/>
        <v>#N/A</v>
      </c>
      <c r="B247" s="18">
        <v>29.0</v>
      </c>
      <c r="C247" s="19" t="s">
        <v>354</v>
      </c>
      <c r="D247" s="18">
        <v>10.0</v>
      </c>
      <c r="E247" s="22"/>
      <c r="F247" s="18" t="s">
        <v>346</v>
      </c>
      <c r="G247" s="18" t="s">
        <v>11</v>
      </c>
      <c r="H247" s="22"/>
      <c r="I247" s="22"/>
      <c r="J247" s="5"/>
    </row>
    <row r="248" ht="15.75" customHeight="1">
      <c r="A248" s="15" t="str">
        <f t="shared" si="1"/>
        <v>#N/A</v>
      </c>
      <c r="B248" s="18">
        <v>30.0</v>
      </c>
      <c r="C248" s="19" t="s">
        <v>355</v>
      </c>
      <c r="D248" s="18">
        <v>50.0</v>
      </c>
      <c r="E248" s="22"/>
      <c r="F248" s="18" t="s">
        <v>346</v>
      </c>
      <c r="G248" s="18" t="s">
        <v>11</v>
      </c>
      <c r="H248" s="22"/>
      <c r="I248" s="22"/>
      <c r="J248" s="5"/>
    </row>
    <row r="249" ht="15.75" customHeight="1">
      <c r="A249" s="15" t="str">
        <f t="shared" si="1"/>
        <v>#N/A</v>
      </c>
      <c r="B249" s="18">
        <v>31.0</v>
      </c>
      <c r="C249" s="19" t="s">
        <v>356</v>
      </c>
      <c r="D249" s="18">
        <v>20.0</v>
      </c>
      <c r="E249" s="22"/>
      <c r="F249" s="18" t="s">
        <v>346</v>
      </c>
      <c r="G249" s="18" t="s">
        <v>11</v>
      </c>
      <c r="H249" s="22"/>
      <c r="I249" s="22"/>
      <c r="J249" s="5"/>
    </row>
    <row r="250" ht="15.75" customHeight="1">
      <c r="A250" s="15" t="str">
        <f t="shared" si="1"/>
        <v>#N/A</v>
      </c>
      <c r="B250" s="18">
        <v>32.0</v>
      </c>
      <c r="C250" s="19" t="s">
        <v>357</v>
      </c>
      <c r="D250" s="18">
        <v>10.0</v>
      </c>
      <c r="E250" s="22"/>
      <c r="F250" s="18" t="s">
        <v>346</v>
      </c>
      <c r="G250" s="18" t="s">
        <v>11</v>
      </c>
      <c r="H250" s="22"/>
      <c r="I250" s="22"/>
      <c r="J250" s="5"/>
    </row>
    <row r="251" ht="15.75" customHeight="1">
      <c r="A251" s="15" t="str">
        <f t="shared" si="1"/>
        <v>#N/A</v>
      </c>
      <c r="B251" s="18">
        <v>33.0</v>
      </c>
      <c r="C251" s="19" t="s">
        <v>358</v>
      </c>
      <c r="D251" s="18">
        <v>480.0</v>
      </c>
      <c r="E251" s="22"/>
      <c r="F251" s="18" t="s">
        <v>346</v>
      </c>
      <c r="G251" s="18" t="s">
        <v>11</v>
      </c>
      <c r="H251" s="22"/>
      <c r="I251" s="22"/>
      <c r="J251" s="5"/>
    </row>
    <row r="252" ht="15.75" customHeight="1">
      <c r="A252" s="15" t="str">
        <f t="shared" si="1"/>
        <v>#N/A</v>
      </c>
      <c r="B252" s="18">
        <v>34.0</v>
      </c>
      <c r="C252" s="19" t="s">
        <v>359</v>
      </c>
      <c r="D252" s="18">
        <v>50.0</v>
      </c>
      <c r="E252" s="22"/>
      <c r="F252" s="18" t="s">
        <v>346</v>
      </c>
      <c r="G252" s="18" t="s">
        <v>11</v>
      </c>
      <c r="H252" s="22"/>
      <c r="I252" s="22"/>
      <c r="J252" s="5"/>
    </row>
    <row r="253" ht="15.75" customHeight="1">
      <c r="A253" s="15" t="str">
        <f t="shared" si="1"/>
        <v>#N/A</v>
      </c>
      <c r="B253" s="18">
        <v>35.0</v>
      </c>
      <c r="C253" s="19" t="s">
        <v>360</v>
      </c>
      <c r="D253" s="18">
        <v>70.0</v>
      </c>
      <c r="E253" s="22"/>
      <c r="F253" s="18" t="s">
        <v>346</v>
      </c>
      <c r="G253" s="18" t="s">
        <v>11</v>
      </c>
      <c r="H253" s="22"/>
      <c r="I253" s="22"/>
      <c r="J253" s="5"/>
    </row>
    <row r="254" ht="15.75" customHeight="1">
      <c r="A254" s="15" t="str">
        <f t="shared" si="1"/>
        <v>#N/A</v>
      </c>
      <c r="B254" s="18">
        <v>36.0</v>
      </c>
      <c r="C254" s="19" t="s">
        <v>361</v>
      </c>
      <c r="D254" s="18">
        <v>880.0</v>
      </c>
      <c r="E254" s="22"/>
      <c r="F254" s="18" t="s">
        <v>346</v>
      </c>
      <c r="G254" s="18" t="s">
        <v>11</v>
      </c>
      <c r="H254" s="22"/>
      <c r="I254" s="22"/>
      <c r="J254" s="5"/>
    </row>
    <row r="255" ht="15.75" customHeight="1">
      <c r="A255" s="15" t="str">
        <f t="shared" si="1"/>
        <v>#N/A</v>
      </c>
      <c r="B255" s="18">
        <v>37.0</v>
      </c>
      <c r="C255" s="19" t="s">
        <v>362</v>
      </c>
      <c r="D255" s="18">
        <v>90.0</v>
      </c>
      <c r="E255" s="22"/>
      <c r="F255" s="18" t="s">
        <v>346</v>
      </c>
      <c r="G255" s="18" t="s">
        <v>11</v>
      </c>
      <c r="H255" s="22"/>
      <c r="I255" s="22"/>
      <c r="J255" s="5"/>
    </row>
    <row r="256" ht="15.75" customHeight="1">
      <c r="A256" s="15" t="str">
        <f t="shared" si="1"/>
        <v>#N/A</v>
      </c>
      <c r="B256" s="18">
        <v>38.0</v>
      </c>
      <c r="C256" s="19" t="s">
        <v>363</v>
      </c>
      <c r="D256" s="18">
        <v>40.0</v>
      </c>
      <c r="E256" s="22"/>
      <c r="F256" s="18" t="s">
        <v>346</v>
      </c>
      <c r="G256" s="18" t="s">
        <v>11</v>
      </c>
      <c r="H256" s="22"/>
      <c r="I256" s="22"/>
      <c r="J256" s="5"/>
    </row>
    <row r="257" ht="15.75" customHeight="1">
      <c r="A257" s="6" t="str">
        <f t="shared" si="1"/>
        <v>bồn nước nhựa</v>
      </c>
      <c r="B257" s="18">
        <v>39.0</v>
      </c>
      <c r="C257" s="19" t="s">
        <v>316</v>
      </c>
      <c r="D257" s="18">
        <v>1600.0</v>
      </c>
      <c r="E257" s="22"/>
      <c r="F257" s="18" t="s">
        <v>346</v>
      </c>
      <c r="G257" s="18" t="s">
        <v>11</v>
      </c>
      <c r="H257" s="22"/>
      <c r="I257" s="22"/>
      <c r="J257" s="5"/>
    </row>
    <row r="258" ht="15.75" customHeight="1">
      <c r="A258" s="15" t="str">
        <f t="shared" si="1"/>
        <v>#N/A</v>
      </c>
      <c r="B258" s="18">
        <v>40.0</v>
      </c>
      <c r="C258" s="19" t="s">
        <v>364</v>
      </c>
      <c r="D258" s="18">
        <v>30.0</v>
      </c>
      <c r="E258" s="22"/>
      <c r="F258" s="18" t="s">
        <v>346</v>
      </c>
      <c r="G258" s="18" t="s">
        <v>11</v>
      </c>
      <c r="H258" s="22"/>
      <c r="I258" s="22"/>
      <c r="J258" s="5"/>
    </row>
    <row r="259" ht="15.75" customHeight="1">
      <c r="A259" s="15" t="str">
        <f t="shared" si="1"/>
        <v>#N/A</v>
      </c>
      <c r="B259" s="18">
        <v>41.0</v>
      </c>
      <c r="C259" s="19" t="s">
        <v>365</v>
      </c>
      <c r="D259" s="18">
        <v>10.0</v>
      </c>
      <c r="E259" s="22"/>
      <c r="F259" s="18" t="s">
        <v>346</v>
      </c>
      <c r="G259" s="18" t="s">
        <v>11</v>
      </c>
      <c r="H259" s="22"/>
      <c r="I259" s="22"/>
      <c r="J259" s="5"/>
    </row>
    <row r="260" ht="15.75" customHeight="1">
      <c r="A260" s="15" t="str">
        <f t="shared" si="1"/>
        <v>#N/A</v>
      </c>
      <c r="B260" s="18">
        <v>42.0</v>
      </c>
      <c r="C260" s="19" t="s">
        <v>366</v>
      </c>
      <c r="D260" s="18">
        <v>20.0</v>
      </c>
      <c r="E260" s="22"/>
      <c r="F260" s="18" t="s">
        <v>346</v>
      </c>
      <c r="G260" s="18" t="s">
        <v>11</v>
      </c>
      <c r="H260" s="22"/>
      <c r="I260" s="22"/>
      <c r="J260" s="5"/>
    </row>
    <row r="261" ht="15.75" customHeight="1">
      <c r="A261" s="15" t="str">
        <f t="shared" si="1"/>
        <v>#N/A</v>
      </c>
      <c r="B261" s="18">
        <v>43.0</v>
      </c>
      <c r="C261" s="19" t="s">
        <v>367</v>
      </c>
      <c r="D261" s="18">
        <v>10.0</v>
      </c>
      <c r="E261" s="22"/>
      <c r="F261" s="18" t="s">
        <v>346</v>
      </c>
      <c r="G261" s="18" t="s">
        <v>11</v>
      </c>
      <c r="H261" s="22"/>
      <c r="I261" s="22"/>
      <c r="J261" s="5"/>
    </row>
    <row r="262" ht="15.75" customHeight="1">
      <c r="A262" s="15" t="str">
        <f t="shared" si="1"/>
        <v>#N/A</v>
      </c>
      <c r="B262" s="18">
        <v>44.0</v>
      </c>
      <c r="C262" s="19" t="s">
        <v>368</v>
      </c>
      <c r="D262" s="18">
        <v>10.0</v>
      </c>
      <c r="E262" s="22"/>
      <c r="F262" s="18" t="s">
        <v>346</v>
      </c>
      <c r="G262" s="18" t="s">
        <v>11</v>
      </c>
      <c r="H262" s="22"/>
      <c r="I262" s="22"/>
      <c r="J262" s="5"/>
    </row>
    <row r="263" ht="15.75" customHeight="1">
      <c r="A263" s="15" t="str">
        <f t="shared" si="1"/>
        <v>#N/A</v>
      </c>
      <c r="B263" s="18">
        <v>45.0</v>
      </c>
      <c r="C263" s="19" t="s">
        <v>369</v>
      </c>
      <c r="D263" s="18">
        <v>10.0</v>
      </c>
      <c r="E263" s="22"/>
      <c r="F263" s="18" t="s">
        <v>346</v>
      </c>
      <c r="G263" s="18" t="s">
        <v>11</v>
      </c>
      <c r="H263" s="22"/>
      <c r="I263" s="22"/>
      <c r="J263" s="5"/>
    </row>
    <row r="264" ht="15.75" customHeight="1">
      <c r="A264" s="15" t="str">
        <f t="shared" si="1"/>
        <v>#N/A</v>
      </c>
      <c r="B264" s="18">
        <v>46.0</v>
      </c>
      <c r="C264" s="19" t="s">
        <v>370</v>
      </c>
      <c r="D264" s="18">
        <v>90.0</v>
      </c>
      <c r="E264" s="22"/>
      <c r="F264" s="18" t="s">
        <v>346</v>
      </c>
      <c r="G264" s="18" t="s">
        <v>11</v>
      </c>
      <c r="H264" s="22"/>
      <c r="I264" s="22"/>
      <c r="J264" s="5"/>
    </row>
    <row r="265" ht="15.75" customHeight="1">
      <c r="A265" s="15" t="str">
        <f t="shared" si="1"/>
        <v>#N/A</v>
      </c>
      <c r="B265" s="18">
        <v>47.0</v>
      </c>
      <c r="C265" s="19" t="s">
        <v>371</v>
      </c>
      <c r="D265" s="18">
        <v>10.0</v>
      </c>
      <c r="E265" s="22"/>
      <c r="F265" s="18" t="s">
        <v>346</v>
      </c>
      <c r="G265" s="18" t="s">
        <v>11</v>
      </c>
      <c r="H265" s="22"/>
      <c r="I265" s="22"/>
      <c r="J265" s="5"/>
    </row>
    <row r="266" ht="15.75" customHeight="1">
      <c r="A266" s="15" t="str">
        <f t="shared" si="1"/>
        <v>#N/A</v>
      </c>
      <c r="B266" s="18">
        <v>48.0</v>
      </c>
      <c r="C266" s="19" t="s">
        <v>372</v>
      </c>
      <c r="D266" s="18">
        <v>10.0</v>
      </c>
      <c r="E266" s="22"/>
      <c r="F266" s="18" t="s">
        <v>346</v>
      </c>
      <c r="G266" s="18" t="s">
        <v>11</v>
      </c>
      <c r="H266" s="22"/>
      <c r="I266" s="22"/>
      <c r="J266" s="5"/>
    </row>
    <row r="267" ht="15.75" customHeight="1">
      <c r="A267" s="15" t="str">
        <f t="shared" si="1"/>
        <v>#N/A</v>
      </c>
      <c r="B267" s="18">
        <v>49.0</v>
      </c>
      <c r="C267" s="19" t="s">
        <v>373</v>
      </c>
      <c r="D267" s="18">
        <v>590.0</v>
      </c>
      <c r="E267" s="22"/>
      <c r="F267" s="18" t="s">
        <v>346</v>
      </c>
      <c r="G267" s="18" t="s">
        <v>11</v>
      </c>
      <c r="H267" s="22"/>
      <c r="I267" s="22"/>
      <c r="J267" s="5"/>
    </row>
    <row r="268" ht="15.75" customHeight="1">
      <c r="A268" s="15" t="str">
        <f t="shared" si="1"/>
        <v>#N/A</v>
      </c>
      <c r="B268" s="18">
        <v>50.0</v>
      </c>
      <c r="C268" s="19" t="s">
        <v>374</v>
      </c>
      <c r="D268" s="18">
        <v>10.0</v>
      </c>
      <c r="E268" s="22"/>
      <c r="F268" s="18" t="s">
        <v>346</v>
      </c>
      <c r="G268" s="18" t="s">
        <v>11</v>
      </c>
      <c r="H268" s="22"/>
      <c r="I268" s="22"/>
      <c r="J268" s="5"/>
    </row>
    <row r="269" ht="15.75" customHeight="1">
      <c r="A269" s="15" t="str">
        <f t="shared" si="1"/>
        <v>#N/A</v>
      </c>
      <c r="B269" s="18">
        <v>51.0</v>
      </c>
      <c r="C269" s="19" t="s">
        <v>375</v>
      </c>
      <c r="D269" s="18">
        <v>10.0</v>
      </c>
      <c r="E269" s="22"/>
      <c r="F269" s="18" t="s">
        <v>346</v>
      </c>
      <c r="G269" s="18" t="s">
        <v>11</v>
      </c>
      <c r="H269" s="22"/>
      <c r="I269" s="22"/>
      <c r="J269" s="5"/>
    </row>
    <row r="270" ht="15.75" customHeight="1">
      <c r="A270" s="15" t="str">
        <f t="shared" si="1"/>
        <v>#N/A</v>
      </c>
      <c r="B270" s="18">
        <v>52.0</v>
      </c>
      <c r="C270" s="19" t="s">
        <v>376</v>
      </c>
      <c r="D270" s="18">
        <v>70.0</v>
      </c>
      <c r="E270" s="22"/>
      <c r="F270" s="18" t="s">
        <v>346</v>
      </c>
      <c r="G270" s="18" t="s">
        <v>11</v>
      </c>
      <c r="H270" s="22"/>
      <c r="I270" s="22"/>
      <c r="J270" s="5"/>
    </row>
    <row r="271" ht="15.75" customHeight="1">
      <c r="A271" s="15" t="str">
        <f t="shared" si="1"/>
        <v>#N/A</v>
      </c>
      <c r="B271" s="18">
        <v>53.0</v>
      </c>
      <c r="C271" s="19" t="s">
        <v>377</v>
      </c>
      <c r="D271" s="18">
        <v>10.0</v>
      </c>
      <c r="E271" s="22"/>
      <c r="F271" s="18" t="s">
        <v>346</v>
      </c>
      <c r="G271" s="18" t="s">
        <v>11</v>
      </c>
      <c r="H271" s="22"/>
      <c r="I271" s="22"/>
      <c r="J271" s="5"/>
    </row>
    <row r="272" ht="15.75" customHeight="1">
      <c r="A272" s="15" t="str">
        <f t="shared" si="1"/>
        <v>#N/A</v>
      </c>
      <c r="B272" s="18">
        <v>54.0</v>
      </c>
      <c r="C272" s="19" t="s">
        <v>378</v>
      </c>
      <c r="D272" s="18">
        <v>10.0</v>
      </c>
      <c r="E272" s="22"/>
      <c r="F272" s="18" t="s">
        <v>346</v>
      </c>
      <c r="G272" s="18" t="s">
        <v>11</v>
      </c>
      <c r="H272" s="22"/>
      <c r="I272" s="22"/>
      <c r="J272" s="5"/>
    </row>
    <row r="273" ht="15.75" customHeight="1">
      <c r="A273" s="15" t="str">
        <f t="shared" si="1"/>
        <v>#N/A</v>
      </c>
      <c r="B273" s="18">
        <v>55.0</v>
      </c>
      <c r="C273" s="19" t="s">
        <v>379</v>
      </c>
      <c r="D273" s="18">
        <v>50.0</v>
      </c>
      <c r="E273" s="22"/>
      <c r="F273" s="18" t="s">
        <v>346</v>
      </c>
      <c r="G273" s="18" t="s">
        <v>11</v>
      </c>
      <c r="H273" s="22"/>
      <c r="I273" s="22"/>
      <c r="J273" s="5"/>
    </row>
    <row r="274" ht="15.75" customHeight="1">
      <c r="A274" s="15" t="str">
        <f t="shared" si="1"/>
        <v>#N/A</v>
      </c>
      <c r="B274" s="18">
        <v>56.0</v>
      </c>
      <c r="C274" s="19" t="s">
        <v>380</v>
      </c>
      <c r="D274" s="18">
        <v>110.0</v>
      </c>
      <c r="E274" s="22"/>
      <c r="F274" s="18" t="s">
        <v>346</v>
      </c>
      <c r="G274" s="18" t="s">
        <v>11</v>
      </c>
      <c r="H274" s="22"/>
      <c r="I274" s="22"/>
      <c r="J274" s="5"/>
    </row>
    <row r="275" ht="15.75" customHeight="1">
      <c r="A275" s="15" t="str">
        <f t="shared" si="1"/>
        <v>#N/A</v>
      </c>
      <c r="B275" s="18">
        <v>57.0</v>
      </c>
      <c r="C275" s="19" t="s">
        <v>381</v>
      </c>
      <c r="D275" s="18">
        <v>20.0</v>
      </c>
      <c r="E275" s="22"/>
      <c r="F275" s="18" t="s">
        <v>346</v>
      </c>
      <c r="G275" s="18" t="s">
        <v>11</v>
      </c>
      <c r="H275" s="22"/>
      <c r="I275" s="22"/>
      <c r="J275" s="5"/>
    </row>
    <row r="276" ht="15.75" customHeight="1">
      <c r="A276" s="15" t="str">
        <f t="shared" si="1"/>
        <v>#N/A</v>
      </c>
      <c r="B276" s="18">
        <v>58.0</v>
      </c>
      <c r="C276" s="19" t="s">
        <v>382</v>
      </c>
      <c r="D276" s="18">
        <v>1000.0</v>
      </c>
      <c r="E276" s="22"/>
      <c r="F276" s="18" t="s">
        <v>346</v>
      </c>
      <c r="G276" s="18" t="s">
        <v>11</v>
      </c>
      <c r="H276" s="22"/>
      <c r="I276" s="22"/>
      <c r="J276" s="5"/>
    </row>
    <row r="277" ht="15.75" customHeight="1">
      <c r="A277" s="15" t="str">
        <f t="shared" si="1"/>
        <v>#N/A</v>
      </c>
      <c r="B277" s="18">
        <v>59.0</v>
      </c>
      <c r="C277" s="19" t="s">
        <v>383</v>
      </c>
      <c r="D277" s="18">
        <v>10.0</v>
      </c>
      <c r="E277" s="22"/>
      <c r="F277" s="18" t="s">
        <v>346</v>
      </c>
      <c r="G277" s="18" t="s">
        <v>11</v>
      </c>
      <c r="H277" s="22"/>
      <c r="I277" s="22"/>
      <c r="J277" s="5"/>
    </row>
    <row r="278" ht="15.75" customHeight="1">
      <c r="A278" s="15" t="str">
        <f t="shared" si="1"/>
        <v>#N/A</v>
      </c>
      <c r="B278" s="18">
        <v>60.0</v>
      </c>
      <c r="C278" s="19" t="s">
        <v>384</v>
      </c>
      <c r="D278" s="18">
        <v>1000.0</v>
      </c>
      <c r="E278" s="22"/>
      <c r="F278" s="18" t="s">
        <v>346</v>
      </c>
      <c r="G278" s="18" t="s">
        <v>11</v>
      </c>
      <c r="H278" s="22"/>
      <c r="I278" s="22"/>
      <c r="J278" s="5"/>
    </row>
    <row r="279" ht="15.75" customHeight="1">
      <c r="A279" s="15" t="str">
        <f t="shared" si="1"/>
        <v>#N/A</v>
      </c>
      <c r="B279" s="18">
        <v>61.0</v>
      </c>
      <c r="C279" s="19" t="s">
        <v>385</v>
      </c>
      <c r="D279" s="18">
        <v>10.0</v>
      </c>
      <c r="E279" s="22"/>
      <c r="F279" s="18" t="s">
        <v>346</v>
      </c>
      <c r="G279" s="18" t="s">
        <v>329</v>
      </c>
      <c r="H279" s="22"/>
      <c r="I279" s="22"/>
      <c r="J279" s="5"/>
    </row>
    <row r="280" ht="15.75" customHeight="1">
      <c r="A280" s="15" t="str">
        <f t="shared" si="1"/>
        <v>#N/A</v>
      </c>
      <c r="B280" s="18">
        <v>62.0</v>
      </c>
      <c r="C280" s="19" t="s">
        <v>386</v>
      </c>
      <c r="D280" s="18">
        <v>10.0</v>
      </c>
      <c r="E280" s="22"/>
      <c r="F280" s="18" t="s">
        <v>346</v>
      </c>
      <c r="G280" s="18" t="s">
        <v>11</v>
      </c>
      <c r="H280" s="22"/>
      <c r="I280" s="22"/>
      <c r="J280" s="5"/>
    </row>
    <row r="281" ht="15.75" customHeight="1">
      <c r="A281" s="15" t="str">
        <f t="shared" si="1"/>
        <v>#N/A</v>
      </c>
      <c r="B281" s="18">
        <v>63.0</v>
      </c>
      <c r="C281" s="19" t="s">
        <v>387</v>
      </c>
      <c r="D281" s="18">
        <v>10.0</v>
      </c>
      <c r="E281" s="22"/>
      <c r="F281" s="18" t="s">
        <v>346</v>
      </c>
      <c r="G281" s="18" t="s">
        <v>11</v>
      </c>
      <c r="H281" s="22"/>
      <c r="I281" s="22"/>
      <c r="J281" s="5"/>
    </row>
    <row r="282" ht="15.75" customHeight="1">
      <c r="A282" s="15" t="str">
        <f t="shared" si="1"/>
        <v>#N/A</v>
      </c>
      <c r="B282" s="18">
        <v>64.0</v>
      </c>
      <c r="C282" s="19" t="s">
        <v>388</v>
      </c>
      <c r="D282" s="18">
        <v>10.0</v>
      </c>
      <c r="E282" s="22"/>
      <c r="F282" s="18" t="s">
        <v>346</v>
      </c>
      <c r="G282" s="18" t="s">
        <v>11</v>
      </c>
      <c r="H282" s="22"/>
      <c r="I282" s="22"/>
      <c r="J282" s="5"/>
    </row>
    <row r="283" ht="15.75" customHeight="1">
      <c r="A283" s="15" t="str">
        <f t="shared" si="1"/>
        <v>#N/A</v>
      </c>
      <c r="B283" s="18">
        <v>65.0</v>
      </c>
      <c r="C283" s="19" t="s">
        <v>389</v>
      </c>
      <c r="D283" s="18">
        <v>20.0</v>
      </c>
      <c r="E283" s="22"/>
      <c r="F283" s="18" t="s">
        <v>346</v>
      </c>
      <c r="G283" s="18" t="s">
        <v>11</v>
      </c>
      <c r="H283" s="22"/>
      <c r="I283" s="22"/>
      <c r="J283" s="5"/>
    </row>
    <row r="284" ht="15.75" customHeight="1">
      <c r="A284" s="15" t="str">
        <f t="shared" si="1"/>
        <v>#N/A</v>
      </c>
      <c r="B284" s="18">
        <v>66.0</v>
      </c>
      <c r="C284" s="19" t="s">
        <v>390</v>
      </c>
      <c r="D284" s="18">
        <v>10.0</v>
      </c>
      <c r="E284" s="22"/>
      <c r="F284" s="18" t="s">
        <v>346</v>
      </c>
      <c r="G284" s="18" t="s">
        <v>11</v>
      </c>
      <c r="H284" s="22"/>
      <c r="I284" s="22"/>
      <c r="J284" s="5"/>
    </row>
    <row r="285" ht="15.75" customHeight="1">
      <c r="A285" s="15" t="str">
        <f t="shared" si="1"/>
        <v>#N/A</v>
      </c>
      <c r="B285" s="18">
        <v>67.0</v>
      </c>
      <c r="C285" s="19" t="s">
        <v>391</v>
      </c>
      <c r="D285" s="18">
        <v>70.0</v>
      </c>
      <c r="E285" s="22"/>
      <c r="F285" s="18" t="s">
        <v>346</v>
      </c>
      <c r="G285" s="18" t="s">
        <v>11</v>
      </c>
      <c r="H285" s="22"/>
      <c r="I285" s="22"/>
      <c r="J285" s="5"/>
    </row>
    <row r="286" ht="15.75" customHeight="1">
      <c r="A286" s="15" t="str">
        <f t="shared" si="1"/>
        <v>#N/A</v>
      </c>
      <c r="B286" s="18">
        <v>68.0</v>
      </c>
      <c r="C286" s="19" t="s">
        <v>392</v>
      </c>
      <c r="D286" s="18">
        <v>40.0</v>
      </c>
      <c r="E286" s="22"/>
      <c r="F286" s="18" t="s">
        <v>346</v>
      </c>
      <c r="G286" s="18" t="s">
        <v>11</v>
      </c>
      <c r="H286" s="22"/>
      <c r="I286" s="22"/>
      <c r="J286" s="5"/>
    </row>
    <row r="287" ht="15.75" customHeight="1">
      <c r="A287" s="15" t="str">
        <f t="shared" si="1"/>
        <v>#N/A</v>
      </c>
      <c r="B287" s="18">
        <v>69.0</v>
      </c>
      <c r="C287" s="19" t="s">
        <v>393</v>
      </c>
      <c r="D287" s="18">
        <v>50.0</v>
      </c>
      <c r="E287" s="22"/>
      <c r="F287" s="18" t="s">
        <v>346</v>
      </c>
      <c r="G287" s="18" t="s">
        <v>68</v>
      </c>
      <c r="H287" s="22"/>
      <c r="I287" s="22"/>
      <c r="J287" s="5"/>
    </row>
    <row r="288" ht="15.75" customHeight="1">
      <c r="A288" s="15" t="str">
        <f t="shared" si="1"/>
        <v>#N/A</v>
      </c>
      <c r="B288" s="18">
        <v>70.0</v>
      </c>
      <c r="C288" s="19" t="s">
        <v>394</v>
      </c>
      <c r="D288" s="18">
        <v>20.0</v>
      </c>
      <c r="E288" s="22"/>
      <c r="F288" s="18" t="s">
        <v>346</v>
      </c>
      <c r="G288" s="18" t="s">
        <v>68</v>
      </c>
      <c r="H288" s="22"/>
      <c r="I288" s="22"/>
      <c r="J288" s="5"/>
    </row>
    <row r="289" ht="15.75" customHeight="1">
      <c r="A289" s="15" t="str">
        <f t="shared" si="1"/>
        <v>#N/A</v>
      </c>
      <c r="B289" s="18">
        <v>71.0</v>
      </c>
      <c r="C289" s="19" t="s">
        <v>395</v>
      </c>
      <c r="D289" s="18">
        <v>10.0</v>
      </c>
      <c r="E289" s="22"/>
      <c r="F289" s="18" t="s">
        <v>346</v>
      </c>
      <c r="G289" s="18" t="s">
        <v>72</v>
      </c>
      <c r="H289" s="22"/>
      <c r="I289" s="22"/>
      <c r="J289" s="5"/>
    </row>
    <row r="290" ht="15.75" customHeight="1">
      <c r="A290" s="15" t="str">
        <f t="shared" si="1"/>
        <v>#N/A</v>
      </c>
      <c r="B290" s="18">
        <v>72.0</v>
      </c>
      <c r="C290" s="19" t="s">
        <v>396</v>
      </c>
      <c r="D290" s="18">
        <v>20.0</v>
      </c>
      <c r="E290" s="22"/>
      <c r="F290" s="18" t="s">
        <v>346</v>
      </c>
      <c r="G290" s="18" t="s">
        <v>72</v>
      </c>
      <c r="H290" s="22"/>
      <c r="I290" s="22"/>
      <c r="J290" s="5"/>
    </row>
    <row r="291" ht="15.75" customHeight="1">
      <c r="A291" s="15" t="str">
        <f t="shared" si="1"/>
        <v>#N/A</v>
      </c>
      <c r="B291" s="18">
        <v>73.0</v>
      </c>
      <c r="C291" s="19" t="s">
        <v>397</v>
      </c>
      <c r="D291" s="18">
        <v>30.0</v>
      </c>
      <c r="E291" s="22"/>
      <c r="F291" s="18" t="s">
        <v>346</v>
      </c>
      <c r="G291" s="18" t="s">
        <v>398</v>
      </c>
      <c r="H291" s="22"/>
      <c r="I291" s="22"/>
      <c r="J291" s="5"/>
    </row>
    <row r="292" ht="15.75" customHeight="1">
      <c r="A292" s="15" t="str">
        <f t="shared" si="1"/>
        <v>#N/A</v>
      </c>
      <c r="B292" s="18">
        <v>74.0</v>
      </c>
      <c r="C292" s="19" t="s">
        <v>399</v>
      </c>
      <c r="D292" s="18">
        <v>90.0</v>
      </c>
      <c r="E292" s="22"/>
      <c r="F292" s="18" t="s">
        <v>346</v>
      </c>
      <c r="G292" s="18" t="s">
        <v>398</v>
      </c>
      <c r="H292" s="22"/>
      <c r="I292" s="22"/>
      <c r="J292" s="5"/>
    </row>
    <row r="293" ht="15.75" customHeight="1">
      <c r="A293" s="15" t="str">
        <f t="shared" si="1"/>
        <v>#N/A</v>
      </c>
      <c r="B293" s="18">
        <v>75.0</v>
      </c>
      <c r="C293" s="19" t="s">
        <v>400</v>
      </c>
      <c r="D293" s="18">
        <v>10.0</v>
      </c>
      <c r="E293" s="22"/>
      <c r="F293" s="18" t="s">
        <v>346</v>
      </c>
      <c r="G293" s="18" t="s">
        <v>398</v>
      </c>
      <c r="H293" s="22"/>
      <c r="I293" s="22"/>
      <c r="J293" s="5"/>
    </row>
    <row r="294" ht="15.75" customHeight="1">
      <c r="A294" s="15" t="str">
        <f t="shared" si="1"/>
        <v>#N/A</v>
      </c>
      <c r="B294" s="18">
        <v>76.0</v>
      </c>
      <c r="C294" s="19" t="s">
        <v>401</v>
      </c>
      <c r="D294" s="18">
        <v>10.0</v>
      </c>
      <c r="E294" s="22"/>
      <c r="F294" s="18" t="s">
        <v>346</v>
      </c>
      <c r="G294" s="18" t="s">
        <v>398</v>
      </c>
      <c r="H294" s="22"/>
      <c r="I294" s="22"/>
      <c r="J294" s="5"/>
    </row>
    <row r="295" ht="15.75" customHeight="1">
      <c r="A295" s="15" t="str">
        <f t="shared" si="1"/>
        <v>#N/A</v>
      </c>
      <c r="B295" s="18">
        <v>77.0</v>
      </c>
      <c r="C295" s="19" t="s">
        <v>402</v>
      </c>
      <c r="D295" s="18">
        <v>110.0</v>
      </c>
      <c r="E295" s="22"/>
      <c r="F295" s="18" t="s">
        <v>346</v>
      </c>
      <c r="G295" s="18" t="s">
        <v>398</v>
      </c>
      <c r="H295" s="22"/>
      <c r="I295" s="22"/>
      <c r="J295" s="5"/>
    </row>
    <row r="296" ht="15.75" customHeight="1">
      <c r="A296" s="15" t="str">
        <f t="shared" si="1"/>
        <v>#N/A</v>
      </c>
      <c r="B296" s="18">
        <v>78.0</v>
      </c>
      <c r="C296" s="19" t="s">
        <v>403</v>
      </c>
      <c r="D296" s="18">
        <v>50.0</v>
      </c>
      <c r="E296" s="22"/>
      <c r="F296" s="18" t="s">
        <v>404</v>
      </c>
      <c r="G296" s="18" t="s">
        <v>11</v>
      </c>
      <c r="H296" s="22"/>
      <c r="I296" s="22"/>
      <c r="J296" s="5"/>
    </row>
    <row r="297" ht="15.75" customHeight="1">
      <c r="A297" s="15" t="str">
        <f t="shared" si="1"/>
        <v>#N/A</v>
      </c>
      <c r="B297" s="18">
        <v>79.0</v>
      </c>
      <c r="C297" s="19" t="s">
        <v>405</v>
      </c>
      <c r="D297" s="18">
        <v>40.0</v>
      </c>
      <c r="E297" s="22"/>
      <c r="F297" s="18" t="s">
        <v>404</v>
      </c>
      <c r="G297" s="18" t="s">
        <v>11</v>
      </c>
      <c r="H297" s="22"/>
      <c r="I297" s="22"/>
      <c r="J297" s="5"/>
    </row>
    <row r="298" ht="15.75" customHeight="1">
      <c r="A298" s="15" t="str">
        <f t="shared" si="1"/>
        <v>#N/A</v>
      </c>
      <c r="B298" s="18">
        <v>80.0</v>
      </c>
      <c r="C298" s="19" t="s">
        <v>406</v>
      </c>
      <c r="D298" s="18">
        <v>10.0</v>
      </c>
      <c r="E298" s="22"/>
      <c r="F298" s="18" t="s">
        <v>404</v>
      </c>
      <c r="G298" s="18" t="s">
        <v>11</v>
      </c>
      <c r="H298" s="22"/>
      <c r="I298" s="22"/>
      <c r="J298" s="5"/>
    </row>
    <row r="299" ht="15.75" customHeight="1">
      <c r="A299" s="15" t="str">
        <f t="shared" si="1"/>
        <v>#N/A</v>
      </c>
      <c r="B299" s="18">
        <v>81.0</v>
      </c>
      <c r="C299" s="19" t="s">
        <v>407</v>
      </c>
      <c r="D299" s="18">
        <v>720.0</v>
      </c>
      <c r="E299" s="22"/>
      <c r="F299" s="18" t="s">
        <v>404</v>
      </c>
      <c r="G299" s="18" t="s">
        <v>11</v>
      </c>
      <c r="H299" s="22"/>
      <c r="I299" s="22"/>
      <c r="J299" s="5"/>
    </row>
    <row r="300" ht="15.75" customHeight="1">
      <c r="A300" s="15" t="str">
        <f t="shared" si="1"/>
        <v>#N/A</v>
      </c>
      <c r="B300" s="18">
        <v>82.0</v>
      </c>
      <c r="C300" s="19" t="s">
        <v>408</v>
      </c>
      <c r="D300" s="18">
        <v>10.0</v>
      </c>
      <c r="E300" s="22"/>
      <c r="F300" s="18" t="s">
        <v>404</v>
      </c>
      <c r="G300" s="18" t="s">
        <v>11</v>
      </c>
      <c r="H300" s="22"/>
      <c r="I300" s="22"/>
      <c r="J300" s="5"/>
    </row>
    <row r="301" ht="15.75" customHeight="1">
      <c r="A301" s="15" t="str">
        <f t="shared" si="1"/>
        <v>#N/A</v>
      </c>
      <c r="B301" s="18">
        <v>83.0</v>
      </c>
      <c r="C301" s="19" t="s">
        <v>409</v>
      </c>
      <c r="D301" s="18">
        <v>110.0</v>
      </c>
      <c r="E301" s="22"/>
      <c r="F301" s="18" t="s">
        <v>404</v>
      </c>
      <c r="G301" s="18" t="s">
        <v>11</v>
      </c>
      <c r="H301" s="22"/>
      <c r="I301" s="22"/>
      <c r="J301" s="5"/>
    </row>
    <row r="302" ht="15.75" customHeight="1">
      <c r="A302" s="15" t="str">
        <f t="shared" si="1"/>
        <v>#N/A</v>
      </c>
      <c r="B302" s="18">
        <v>84.0</v>
      </c>
      <c r="C302" s="19" t="s">
        <v>410</v>
      </c>
      <c r="D302" s="18">
        <v>70.0</v>
      </c>
      <c r="E302" s="22"/>
      <c r="F302" s="18" t="s">
        <v>404</v>
      </c>
      <c r="G302" s="18" t="s">
        <v>11</v>
      </c>
      <c r="H302" s="22"/>
      <c r="I302" s="22"/>
      <c r="J302" s="5"/>
    </row>
    <row r="303" ht="15.75" customHeight="1">
      <c r="A303" s="15" t="str">
        <f t="shared" si="1"/>
        <v>#N/A</v>
      </c>
      <c r="B303" s="18">
        <v>85.0</v>
      </c>
      <c r="C303" s="19" t="s">
        <v>411</v>
      </c>
      <c r="D303" s="18">
        <v>50.0</v>
      </c>
      <c r="E303" s="22"/>
      <c r="F303" s="18" t="s">
        <v>404</v>
      </c>
      <c r="G303" s="18" t="s">
        <v>11</v>
      </c>
      <c r="H303" s="22"/>
      <c r="I303" s="22"/>
      <c r="J303" s="5"/>
    </row>
    <row r="304" ht="15.75" customHeight="1">
      <c r="A304" s="15" t="str">
        <f t="shared" si="1"/>
        <v>#N/A</v>
      </c>
      <c r="B304" s="18">
        <v>86.0</v>
      </c>
      <c r="C304" s="19" t="s">
        <v>412</v>
      </c>
      <c r="D304" s="18">
        <v>10.0</v>
      </c>
      <c r="E304" s="22"/>
      <c r="F304" s="18" t="s">
        <v>404</v>
      </c>
      <c r="G304" s="18" t="s">
        <v>11</v>
      </c>
      <c r="H304" s="22"/>
      <c r="I304" s="22"/>
      <c r="J304" s="5"/>
    </row>
    <row r="305" ht="15.75" customHeight="1">
      <c r="A305" s="6" t="str">
        <f t="shared" si="1"/>
        <v>bồn rửa chén</v>
      </c>
      <c r="B305" s="18">
        <v>87.0</v>
      </c>
      <c r="C305" s="19" t="s">
        <v>328</v>
      </c>
      <c r="D305" s="18">
        <v>14800.0</v>
      </c>
      <c r="E305" s="22"/>
      <c r="F305" s="18" t="s">
        <v>404</v>
      </c>
      <c r="G305" s="18" t="s">
        <v>11</v>
      </c>
      <c r="H305" s="22"/>
      <c r="I305" s="22"/>
      <c r="J305" s="5"/>
    </row>
    <row r="306" ht="15.75" customHeight="1">
      <c r="A306" s="15" t="str">
        <f t="shared" si="1"/>
        <v>#N/A</v>
      </c>
      <c r="B306" s="18">
        <v>88.0</v>
      </c>
      <c r="C306" s="19" t="s">
        <v>413</v>
      </c>
      <c r="D306" s="18">
        <v>3600.0</v>
      </c>
      <c r="E306" s="22"/>
      <c r="F306" s="18" t="s">
        <v>404</v>
      </c>
      <c r="G306" s="18" t="s">
        <v>11</v>
      </c>
      <c r="H306" s="22"/>
      <c r="I306" s="22"/>
      <c r="J306" s="5"/>
    </row>
    <row r="307" ht="15.75" customHeight="1">
      <c r="A307" s="15" t="str">
        <f t="shared" si="1"/>
        <v>#N/A</v>
      </c>
      <c r="B307" s="18">
        <v>89.0</v>
      </c>
      <c r="C307" s="19" t="s">
        <v>414</v>
      </c>
      <c r="D307" s="18">
        <v>590.0</v>
      </c>
      <c r="E307" s="22"/>
      <c r="F307" s="18" t="s">
        <v>404</v>
      </c>
      <c r="G307" s="18" t="s">
        <v>11</v>
      </c>
      <c r="H307" s="22"/>
      <c r="I307" s="22"/>
      <c r="J307" s="5"/>
    </row>
    <row r="308" ht="15.75" customHeight="1">
      <c r="A308" s="15" t="str">
        <f t="shared" si="1"/>
        <v>#N/A</v>
      </c>
      <c r="B308" s="18">
        <v>90.0</v>
      </c>
      <c r="C308" s="19" t="s">
        <v>415</v>
      </c>
      <c r="D308" s="18">
        <v>720.0</v>
      </c>
      <c r="E308" s="22"/>
      <c r="F308" s="18" t="s">
        <v>404</v>
      </c>
      <c r="G308" s="18" t="s">
        <v>11</v>
      </c>
      <c r="H308" s="22"/>
      <c r="I308" s="22"/>
      <c r="J308" s="5"/>
    </row>
    <row r="309" ht="15.75" customHeight="1">
      <c r="A309" s="6" t="str">
        <f t="shared" si="1"/>
        <v>chậu rửa bát</v>
      </c>
      <c r="B309" s="18">
        <v>91.0</v>
      </c>
      <c r="C309" s="19" t="s">
        <v>326</v>
      </c>
      <c r="D309" s="18">
        <v>8100.0</v>
      </c>
      <c r="E309" s="22"/>
      <c r="F309" s="18" t="s">
        <v>404</v>
      </c>
      <c r="G309" s="18" t="s">
        <v>11</v>
      </c>
      <c r="H309" s="22"/>
      <c r="I309" s="22"/>
      <c r="J309" s="5"/>
    </row>
    <row r="310" ht="15.75" customHeight="1">
      <c r="A310" s="15" t="str">
        <f t="shared" si="1"/>
        <v>#N/A</v>
      </c>
      <c r="B310" s="18">
        <v>92.0</v>
      </c>
      <c r="C310" s="19" t="s">
        <v>416</v>
      </c>
      <c r="D310" s="18">
        <v>2900.0</v>
      </c>
      <c r="E310" s="22"/>
      <c r="F310" s="18" t="s">
        <v>404</v>
      </c>
      <c r="G310" s="18" t="s">
        <v>11</v>
      </c>
      <c r="H310" s="22"/>
      <c r="I310" s="22"/>
      <c r="J310" s="5"/>
    </row>
    <row r="311" ht="15.75" customHeight="1">
      <c r="A311" s="15" t="str">
        <f t="shared" si="1"/>
        <v>#N/A</v>
      </c>
      <c r="B311" s="18">
        <v>93.0</v>
      </c>
      <c r="C311" s="19" t="s">
        <v>417</v>
      </c>
      <c r="D311" s="18">
        <v>10.0</v>
      </c>
      <c r="E311" s="22"/>
      <c r="F311" s="18" t="s">
        <v>404</v>
      </c>
      <c r="G311" s="18" t="s">
        <v>11</v>
      </c>
      <c r="H311" s="22"/>
      <c r="I311" s="22"/>
      <c r="J311" s="5"/>
    </row>
    <row r="312" ht="15.75" customHeight="1">
      <c r="A312" s="15" t="str">
        <f t="shared" si="1"/>
        <v>#N/A</v>
      </c>
      <c r="B312" s="18">
        <v>94.0</v>
      </c>
      <c r="C312" s="19" t="s">
        <v>418</v>
      </c>
      <c r="D312" s="18">
        <v>3600.0</v>
      </c>
      <c r="E312" s="22"/>
      <c r="F312" s="18" t="s">
        <v>404</v>
      </c>
      <c r="G312" s="18" t="s">
        <v>11</v>
      </c>
      <c r="H312" s="22"/>
      <c r="I312" s="22"/>
      <c r="J312" s="5"/>
    </row>
    <row r="313" ht="15.75" customHeight="1">
      <c r="A313" s="6" t="str">
        <f t="shared" si="1"/>
        <v>chậu rửa inox</v>
      </c>
      <c r="B313" s="18">
        <v>95.0</v>
      </c>
      <c r="C313" s="19" t="s">
        <v>324</v>
      </c>
      <c r="D313" s="18">
        <v>3600.0</v>
      </c>
      <c r="E313" s="22"/>
      <c r="F313" s="18" t="s">
        <v>404</v>
      </c>
      <c r="G313" s="18" t="s">
        <v>11</v>
      </c>
      <c r="H313" s="22"/>
      <c r="I313" s="22"/>
      <c r="J313" s="5"/>
    </row>
    <row r="314" ht="15.75" customHeight="1">
      <c r="A314" s="15" t="str">
        <f t="shared" si="1"/>
        <v>#N/A</v>
      </c>
      <c r="B314" s="18">
        <v>96.0</v>
      </c>
      <c r="C314" s="19" t="s">
        <v>419</v>
      </c>
      <c r="D314" s="18">
        <v>70.0</v>
      </c>
      <c r="E314" s="22"/>
      <c r="F314" s="18" t="s">
        <v>404</v>
      </c>
      <c r="G314" s="18" t="s">
        <v>11</v>
      </c>
      <c r="H314" s="22"/>
      <c r="I314" s="22"/>
      <c r="J314" s="5"/>
    </row>
    <row r="315" ht="15.75" customHeight="1">
      <c r="A315" s="15" t="str">
        <f t="shared" si="1"/>
        <v>#N/A</v>
      </c>
      <c r="B315" s="18">
        <v>97.0</v>
      </c>
      <c r="C315" s="19" t="s">
        <v>420</v>
      </c>
      <c r="D315" s="18">
        <v>30.0</v>
      </c>
      <c r="E315" s="22"/>
      <c r="F315" s="18" t="s">
        <v>404</v>
      </c>
      <c r="G315" s="18" t="s">
        <v>11</v>
      </c>
      <c r="H315" s="22"/>
      <c r="I315" s="22"/>
      <c r="J315" s="5"/>
    </row>
    <row r="316" ht="15.75" customHeight="1">
      <c r="A316" s="6" t="str">
        <f t="shared" si="1"/>
        <v>bồn rửa bát</v>
      </c>
      <c r="B316" s="18">
        <v>98.0</v>
      </c>
      <c r="C316" s="19" t="s">
        <v>331</v>
      </c>
      <c r="D316" s="18">
        <v>2900.0</v>
      </c>
      <c r="E316" s="22"/>
      <c r="F316" s="18" t="s">
        <v>404</v>
      </c>
      <c r="G316" s="18" t="s">
        <v>11</v>
      </c>
      <c r="H316" s="22"/>
      <c r="I316" s="22"/>
      <c r="J316" s="5"/>
    </row>
    <row r="317" ht="15.75" customHeight="1">
      <c r="A317" s="15" t="str">
        <f t="shared" si="1"/>
        <v>#N/A</v>
      </c>
      <c r="B317" s="18">
        <v>99.0</v>
      </c>
      <c r="C317" s="19" t="s">
        <v>421</v>
      </c>
      <c r="D317" s="18">
        <v>260.0</v>
      </c>
      <c r="E317" s="22"/>
      <c r="F317" s="18" t="s">
        <v>404</v>
      </c>
      <c r="G317" s="18" t="s">
        <v>11</v>
      </c>
      <c r="H317" s="22"/>
      <c r="I317" s="22"/>
      <c r="J317" s="5"/>
    </row>
    <row r="318" ht="15.75" customHeight="1">
      <c r="A318" s="15" t="str">
        <f t="shared" si="1"/>
        <v>#N/A</v>
      </c>
      <c r="B318" s="18">
        <v>100.0</v>
      </c>
      <c r="C318" s="19" t="s">
        <v>422</v>
      </c>
      <c r="D318" s="18">
        <v>70.0</v>
      </c>
      <c r="E318" s="22"/>
      <c r="F318" s="18" t="s">
        <v>404</v>
      </c>
      <c r="G318" s="18" t="s">
        <v>11</v>
      </c>
      <c r="H318" s="22"/>
      <c r="I318" s="22"/>
      <c r="J318" s="5"/>
    </row>
    <row r="319" ht="15.75" customHeight="1">
      <c r="A319" s="15" t="str">
        <f t="shared" si="1"/>
        <v>#N/A</v>
      </c>
      <c r="B319" s="18">
        <v>101.0</v>
      </c>
      <c r="C319" s="19" t="s">
        <v>423</v>
      </c>
      <c r="D319" s="18">
        <v>10.0</v>
      </c>
      <c r="E319" s="22"/>
      <c r="F319" s="18" t="s">
        <v>404</v>
      </c>
      <c r="G319" s="18" t="s">
        <v>11</v>
      </c>
      <c r="H319" s="22"/>
      <c r="I319" s="22"/>
      <c r="J319" s="5"/>
    </row>
    <row r="320" ht="15.75" customHeight="1">
      <c r="A320" s="15" t="str">
        <f t="shared" si="1"/>
        <v>#N/A</v>
      </c>
      <c r="B320" s="18">
        <v>102.0</v>
      </c>
      <c r="C320" s="19" t="s">
        <v>424</v>
      </c>
      <c r="D320" s="18">
        <v>20.0</v>
      </c>
      <c r="E320" s="22"/>
      <c r="F320" s="18" t="s">
        <v>404</v>
      </c>
      <c r="G320" s="18" t="s">
        <v>11</v>
      </c>
      <c r="H320" s="22"/>
      <c r="I320" s="22"/>
      <c r="J320" s="5"/>
    </row>
    <row r="321" ht="15.75" customHeight="1">
      <c r="A321" s="15" t="str">
        <f t="shared" si="1"/>
        <v>#N/A</v>
      </c>
      <c r="B321" s="18">
        <v>103.0</v>
      </c>
      <c r="C321" s="19" t="s">
        <v>425</v>
      </c>
      <c r="D321" s="18">
        <v>720.0</v>
      </c>
      <c r="E321" s="22"/>
      <c r="F321" s="18" t="s">
        <v>404</v>
      </c>
      <c r="G321" s="18" t="s">
        <v>11</v>
      </c>
      <c r="H321" s="22"/>
      <c r="I321" s="22"/>
      <c r="J321" s="5"/>
    </row>
    <row r="322" ht="15.75" customHeight="1">
      <c r="A322" s="15" t="str">
        <f t="shared" si="1"/>
        <v>#N/A</v>
      </c>
      <c r="B322" s="18">
        <v>104.0</v>
      </c>
      <c r="C322" s="19" t="s">
        <v>426</v>
      </c>
      <c r="D322" s="18">
        <v>110.0</v>
      </c>
      <c r="E322" s="22"/>
      <c r="F322" s="18" t="s">
        <v>404</v>
      </c>
      <c r="G322" s="18" t="s">
        <v>11</v>
      </c>
      <c r="H322" s="22"/>
      <c r="I322" s="22"/>
      <c r="J322" s="5"/>
    </row>
    <row r="323" ht="15.75" customHeight="1">
      <c r="A323" s="15" t="str">
        <f t="shared" si="1"/>
        <v>#N/A</v>
      </c>
      <c r="B323" s="18">
        <v>105.0</v>
      </c>
      <c r="C323" s="19" t="s">
        <v>427</v>
      </c>
      <c r="D323" s="18">
        <v>70.0</v>
      </c>
      <c r="E323" s="22"/>
      <c r="F323" s="18" t="s">
        <v>404</v>
      </c>
      <c r="G323" s="18" t="s">
        <v>11</v>
      </c>
      <c r="H323" s="22"/>
      <c r="I323" s="22"/>
      <c r="J323" s="5"/>
    </row>
    <row r="324" ht="15.75" customHeight="1">
      <c r="A324" s="15" t="str">
        <f t="shared" si="1"/>
        <v>#N/A</v>
      </c>
      <c r="B324" s="18">
        <v>106.0</v>
      </c>
      <c r="C324" s="19" t="s">
        <v>428</v>
      </c>
      <c r="D324" s="18">
        <v>10.0</v>
      </c>
      <c r="E324" s="22"/>
      <c r="F324" s="18" t="s">
        <v>404</v>
      </c>
      <c r="G324" s="18" t="s">
        <v>11</v>
      </c>
      <c r="H324" s="22"/>
      <c r="I324" s="22"/>
      <c r="J324" s="5"/>
    </row>
    <row r="325" ht="15.75" customHeight="1">
      <c r="A325" s="15" t="str">
        <f t="shared" si="1"/>
        <v>#N/A</v>
      </c>
      <c r="B325" s="18">
        <v>107.0</v>
      </c>
      <c r="C325" s="19" t="s">
        <v>429</v>
      </c>
      <c r="D325" s="18">
        <v>10.0</v>
      </c>
      <c r="E325" s="22"/>
      <c r="F325" s="18" t="s">
        <v>404</v>
      </c>
      <c r="G325" s="18" t="s">
        <v>11</v>
      </c>
      <c r="H325" s="22"/>
      <c r="I325" s="22"/>
      <c r="J325" s="5"/>
    </row>
    <row r="326" ht="15.75" customHeight="1">
      <c r="A326" s="15" t="str">
        <f t="shared" si="1"/>
        <v>#N/A</v>
      </c>
      <c r="B326" s="18">
        <v>108.0</v>
      </c>
      <c r="C326" s="19" t="s">
        <v>430</v>
      </c>
      <c r="D326" s="18">
        <v>20.0</v>
      </c>
      <c r="E326" s="22"/>
      <c r="F326" s="18" t="s">
        <v>404</v>
      </c>
      <c r="G326" s="18" t="s">
        <v>11</v>
      </c>
      <c r="H326" s="22"/>
      <c r="I326" s="22"/>
      <c r="J326" s="5"/>
    </row>
    <row r="327" ht="15.75" customHeight="1">
      <c r="A327" s="15" t="str">
        <f t="shared" si="1"/>
        <v>#N/A</v>
      </c>
      <c r="B327" s="18">
        <v>109.0</v>
      </c>
      <c r="C327" s="19" t="s">
        <v>431</v>
      </c>
      <c r="D327" s="18">
        <v>50.0</v>
      </c>
      <c r="E327" s="22"/>
      <c r="F327" s="18" t="s">
        <v>404</v>
      </c>
      <c r="G327" s="18" t="s">
        <v>11</v>
      </c>
      <c r="H327" s="22"/>
      <c r="I327" s="22"/>
      <c r="J327" s="5"/>
    </row>
    <row r="328" ht="15.75" customHeight="1">
      <c r="A328" s="15" t="str">
        <f t="shared" si="1"/>
        <v>#N/A</v>
      </c>
      <c r="B328" s="18">
        <v>110.0</v>
      </c>
      <c r="C328" s="19" t="s">
        <v>432</v>
      </c>
      <c r="D328" s="18">
        <v>40.0</v>
      </c>
      <c r="E328" s="22"/>
      <c r="F328" s="18" t="s">
        <v>404</v>
      </c>
      <c r="G328" s="18" t="s">
        <v>11</v>
      </c>
      <c r="H328" s="22"/>
      <c r="I328" s="22"/>
      <c r="J328" s="5"/>
    </row>
    <row r="329" ht="15.75" customHeight="1">
      <c r="A329" s="15" t="str">
        <f t="shared" si="1"/>
        <v>#N/A</v>
      </c>
      <c r="B329" s="18">
        <v>111.0</v>
      </c>
      <c r="C329" s="19" t="s">
        <v>433</v>
      </c>
      <c r="D329" s="18">
        <v>590.0</v>
      </c>
      <c r="E329" s="22"/>
      <c r="F329" s="18" t="s">
        <v>404</v>
      </c>
      <c r="G329" s="18" t="s">
        <v>11</v>
      </c>
      <c r="H329" s="22"/>
      <c r="I329" s="22"/>
      <c r="J329" s="5"/>
    </row>
    <row r="330" ht="15.75" customHeight="1">
      <c r="A330" s="15" t="str">
        <f t="shared" si="1"/>
        <v>#N/A</v>
      </c>
      <c r="B330" s="18">
        <v>112.0</v>
      </c>
      <c r="C330" s="19" t="s">
        <v>434</v>
      </c>
      <c r="D330" s="18">
        <v>20.0</v>
      </c>
      <c r="E330" s="22"/>
      <c r="F330" s="18" t="s">
        <v>404</v>
      </c>
      <c r="G330" s="18" t="s">
        <v>11</v>
      </c>
      <c r="H330" s="22"/>
      <c r="I330" s="22"/>
      <c r="J330" s="5"/>
    </row>
    <row r="331" ht="15.75" customHeight="1">
      <c r="A331" s="15" t="str">
        <f t="shared" si="1"/>
        <v>#N/A</v>
      </c>
      <c r="B331" s="18">
        <v>113.0</v>
      </c>
      <c r="C331" s="19" t="s">
        <v>435</v>
      </c>
      <c r="D331" s="18">
        <v>30.0</v>
      </c>
      <c r="E331" s="22"/>
      <c r="F331" s="18" t="s">
        <v>404</v>
      </c>
      <c r="G331" s="18" t="s">
        <v>11</v>
      </c>
      <c r="H331" s="22"/>
      <c r="I331" s="22"/>
      <c r="J331" s="5"/>
    </row>
    <row r="332" ht="15.75" customHeight="1">
      <c r="A332" s="15" t="str">
        <f t="shared" si="1"/>
        <v>#N/A</v>
      </c>
      <c r="B332" s="18">
        <v>114.0</v>
      </c>
      <c r="C332" s="19" t="s">
        <v>436</v>
      </c>
      <c r="D332" s="18">
        <v>40.0</v>
      </c>
      <c r="E332" s="22"/>
      <c r="F332" s="18" t="s">
        <v>404</v>
      </c>
      <c r="G332" s="18" t="s">
        <v>11</v>
      </c>
      <c r="H332" s="22"/>
      <c r="I332" s="22"/>
      <c r="J332" s="5"/>
    </row>
    <row r="333" ht="15.75" customHeight="1">
      <c r="A333" s="15" t="str">
        <f t="shared" si="1"/>
        <v>#N/A</v>
      </c>
      <c r="B333" s="18">
        <v>115.0</v>
      </c>
      <c r="C333" s="19" t="s">
        <v>437</v>
      </c>
      <c r="D333" s="18">
        <v>590.0</v>
      </c>
      <c r="E333" s="22"/>
      <c r="F333" s="18" t="s">
        <v>404</v>
      </c>
      <c r="G333" s="18" t="s">
        <v>11</v>
      </c>
      <c r="H333" s="22"/>
      <c r="I333" s="22"/>
      <c r="J333" s="5"/>
    </row>
    <row r="334" ht="15.75" customHeight="1">
      <c r="A334" s="15" t="str">
        <f t="shared" si="1"/>
        <v>#N/A</v>
      </c>
      <c r="B334" s="18">
        <v>116.0</v>
      </c>
      <c r="C334" s="19" t="s">
        <v>438</v>
      </c>
      <c r="D334" s="18">
        <v>10.0</v>
      </c>
      <c r="E334" s="22"/>
      <c r="F334" s="18" t="s">
        <v>404</v>
      </c>
      <c r="G334" s="18" t="s">
        <v>11</v>
      </c>
      <c r="H334" s="22"/>
      <c r="I334" s="22"/>
      <c r="J334" s="5"/>
    </row>
    <row r="335" ht="15.75" customHeight="1">
      <c r="A335" s="15" t="str">
        <f t="shared" si="1"/>
        <v>#N/A</v>
      </c>
      <c r="B335" s="18">
        <v>117.0</v>
      </c>
      <c r="C335" s="19" t="s">
        <v>439</v>
      </c>
      <c r="D335" s="18">
        <v>40.0</v>
      </c>
      <c r="E335" s="22"/>
      <c r="F335" s="18" t="s">
        <v>404</v>
      </c>
      <c r="G335" s="18" t="s">
        <v>11</v>
      </c>
      <c r="H335" s="22"/>
      <c r="I335" s="22"/>
      <c r="J335" s="5"/>
    </row>
    <row r="336" ht="15.75" customHeight="1">
      <c r="A336" s="15" t="str">
        <f t="shared" si="1"/>
        <v>#N/A</v>
      </c>
      <c r="B336" s="18">
        <v>118.0</v>
      </c>
      <c r="C336" s="19" t="s">
        <v>440</v>
      </c>
      <c r="D336" s="18">
        <v>2900.0</v>
      </c>
      <c r="E336" s="22"/>
      <c r="F336" s="18" t="s">
        <v>404</v>
      </c>
      <c r="G336" s="18" t="s">
        <v>11</v>
      </c>
      <c r="H336" s="22"/>
      <c r="I336" s="22"/>
      <c r="J336" s="5"/>
    </row>
    <row r="337" ht="15.75" customHeight="1">
      <c r="A337" s="15" t="str">
        <f t="shared" si="1"/>
        <v>#N/A</v>
      </c>
      <c r="B337" s="18">
        <v>119.0</v>
      </c>
      <c r="C337" s="19" t="s">
        <v>441</v>
      </c>
      <c r="D337" s="18">
        <v>50.0</v>
      </c>
      <c r="E337" s="22"/>
      <c r="F337" s="18" t="s">
        <v>404</v>
      </c>
      <c r="G337" s="18" t="s">
        <v>11</v>
      </c>
      <c r="H337" s="22"/>
      <c r="I337" s="22"/>
      <c r="J337" s="5"/>
    </row>
    <row r="338" ht="15.75" customHeight="1">
      <c r="A338" s="15" t="str">
        <f t="shared" si="1"/>
        <v>#N/A</v>
      </c>
      <c r="B338" s="18">
        <v>120.0</v>
      </c>
      <c r="C338" s="19" t="s">
        <v>442</v>
      </c>
      <c r="D338" s="18">
        <v>10.0</v>
      </c>
      <c r="E338" s="22"/>
      <c r="F338" s="18" t="s">
        <v>404</v>
      </c>
      <c r="G338" s="18" t="s">
        <v>11</v>
      </c>
      <c r="H338" s="22"/>
      <c r="I338" s="22"/>
      <c r="J338" s="5"/>
    </row>
    <row r="339" ht="15.75" customHeight="1">
      <c r="A339" s="15" t="str">
        <f t="shared" si="1"/>
        <v>#N/A</v>
      </c>
      <c r="B339" s="18">
        <v>121.0</v>
      </c>
      <c r="C339" s="19" t="s">
        <v>443</v>
      </c>
      <c r="D339" s="18">
        <v>10.0</v>
      </c>
      <c r="E339" s="22"/>
      <c r="F339" s="18" t="s">
        <v>404</v>
      </c>
      <c r="G339" s="18" t="s">
        <v>11</v>
      </c>
      <c r="H339" s="22"/>
      <c r="I339" s="22"/>
      <c r="J339" s="5"/>
    </row>
    <row r="340" ht="15.75" customHeight="1">
      <c r="A340" s="15" t="str">
        <f t="shared" si="1"/>
        <v>#N/A</v>
      </c>
      <c r="B340" s="18">
        <v>122.0</v>
      </c>
      <c r="C340" s="19" t="s">
        <v>444</v>
      </c>
      <c r="D340" s="18">
        <v>10.0</v>
      </c>
      <c r="E340" s="22"/>
      <c r="F340" s="18" t="s">
        <v>404</v>
      </c>
      <c r="G340" s="18" t="s">
        <v>11</v>
      </c>
      <c r="H340" s="22"/>
      <c r="I340" s="22"/>
      <c r="J340" s="5"/>
    </row>
    <row r="341" ht="15.75" customHeight="1">
      <c r="A341" s="15" t="str">
        <f t="shared" si="1"/>
        <v>#N/A</v>
      </c>
      <c r="B341" s="18">
        <v>123.0</v>
      </c>
      <c r="C341" s="19" t="s">
        <v>445</v>
      </c>
      <c r="D341" s="18">
        <v>590.0</v>
      </c>
      <c r="E341" s="22"/>
      <c r="F341" s="18" t="s">
        <v>404</v>
      </c>
      <c r="G341" s="18" t="s">
        <v>11</v>
      </c>
      <c r="H341" s="22"/>
      <c r="I341" s="22"/>
      <c r="J341" s="5"/>
    </row>
    <row r="342" ht="15.75" customHeight="1">
      <c r="A342" s="15" t="str">
        <f t="shared" si="1"/>
        <v>#N/A</v>
      </c>
      <c r="B342" s="18">
        <v>124.0</v>
      </c>
      <c r="C342" s="19" t="s">
        <v>446</v>
      </c>
      <c r="D342" s="18">
        <v>590.0</v>
      </c>
      <c r="E342" s="22"/>
      <c r="F342" s="18" t="s">
        <v>404</v>
      </c>
      <c r="G342" s="18" t="s">
        <v>11</v>
      </c>
      <c r="H342" s="22"/>
      <c r="I342" s="22"/>
      <c r="J342" s="5"/>
    </row>
    <row r="343" ht="15.75" customHeight="1">
      <c r="A343" s="15" t="str">
        <f t="shared" si="1"/>
        <v>#N/A</v>
      </c>
      <c r="B343" s="18">
        <v>125.0</v>
      </c>
      <c r="C343" s="19" t="s">
        <v>447</v>
      </c>
      <c r="D343" s="18">
        <v>10.0</v>
      </c>
      <c r="E343" s="22"/>
      <c r="F343" s="18" t="s">
        <v>404</v>
      </c>
      <c r="G343" s="18" t="s">
        <v>448</v>
      </c>
      <c r="H343" s="22"/>
      <c r="I343" s="22"/>
      <c r="J343" s="5"/>
    </row>
    <row r="344" ht="15.75" customHeight="1">
      <c r="A344" s="15" t="str">
        <f t="shared" si="1"/>
        <v>#N/A</v>
      </c>
      <c r="B344" s="18">
        <v>126.0</v>
      </c>
      <c r="C344" s="19" t="s">
        <v>449</v>
      </c>
      <c r="D344" s="18">
        <v>20.0</v>
      </c>
      <c r="E344" s="22"/>
      <c r="F344" s="18" t="s">
        <v>404</v>
      </c>
      <c r="G344" s="18" t="s">
        <v>450</v>
      </c>
      <c r="H344" s="22"/>
      <c r="I344" s="22"/>
      <c r="J344" s="5"/>
    </row>
    <row r="345" ht="15.75" customHeight="1">
      <c r="A345" s="15" t="str">
        <f t="shared" si="1"/>
        <v>#N/A</v>
      </c>
      <c r="B345" s="18">
        <v>127.0</v>
      </c>
      <c r="C345" s="19" t="s">
        <v>451</v>
      </c>
      <c r="D345" s="18">
        <v>10.0</v>
      </c>
      <c r="E345" s="22"/>
      <c r="F345" s="18" t="s">
        <v>404</v>
      </c>
      <c r="G345" s="18" t="s">
        <v>450</v>
      </c>
      <c r="H345" s="22"/>
      <c r="I345" s="22"/>
      <c r="J345" s="5"/>
    </row>
    <row r="346" ht="15.75" customHeight="1">
      <c r="A346" s="15" t="str">
        <f t="shared" si="1"/>
        <v>#N/A</v>
      </c>
      <c r="B346" s="18">
        <v>128.0</v>
      </c>
      <c r="C346" s="19" t="s">
        <v>452</v>
      </c>
      <c r="D346" s="18">
        <v>10.0</v>
      </c>
      <c r="E346" s="22"/>
      <c r="F346" s="18" t="s">
        <v>404</v>
      </c>
      <c r="G346" s="18" t="s">
        <v>450</v>
      </c>
      <c r="H346" s="22"/>
      <c r="I346" s="22"/>
      <c r="J346" s="5"/>
    </row>
    <row r="347" ht="15.75" customHeight="1">
      <c r="A347" s="15" t="str">
        <f t="shared" si="1"/>
        <v>#N/A</v>
      </c>
      <c r="B347" s="18">
        <v>129.0</v>
      </c>
      <c r="C347" s="19" t="s">
        <v>453</v>
      </c>
      <c r="D347" s="18">
        <v>40.0</v>
      </c>
      <c r="E347" s="22"/>
      <c r="F347" s="18" t="s">
        <v>404</v>
      </c>
      <c r="G347" s="18" t="s">
        <v>450</v>
      </c>
      <c r="H347" s="22"/>
      <c r="I347" s="22"/>
      <c r="J347" s="5"/>
    </row>
    <row r="348" ht="15.75" customHeight="1">
      <c r="A348" s="15" t="str">
        <f t="shared" si="1"/>
        <v>#N/A</v>
      </c>
      <c r="B348" s="18">
        <v>130.0</v>
      </c>
      <c r="C348" s="19" t="s">
        <v>454</v>
      </c>
      <c r="D348" s="18">
        <v>10.0</v>
      </c>
      <c r="E348" s="22"/>
      <c r="F348" s="18" t="s">
        <v>404</v>
      </c>
      <c r="G348" s="18" t="s">
        <v>450</v>
      </c>
      <c r="H348" s="22"/>
      <c r="I348" s="22"/>
      <c r="J348" s="5"/>
    </row>
    <row r="349" ht="15.75" customHeight="1">
      <c r="A349" s="15" t="str">
        <f t="shared" si="1"/>
        <v>#N/A</v>
      </c>
      <c r="B349" s="18">
        <v>131.0</v>
      </c>
      <c r="C349" s="19" t="s">
        <v>455</v>
      </c>
      <c r="D349" s="18">
        <v>30.0</v>
      </c>
      <c r="E349" s="22"/>
      <c r="F349" s="18" t="s">
        <v>404</v>
      </c>
      <c r="G349" s="18" t="s">
        <v>450</v>
      </c>
      <c r="H349" s="22"/>
      <c r="I349" s="22"/>
      <c r="J349" s="5"/>
    </row>
    <row r="350" ht="15.75" customHeight="1">
      <c r="A350" s="15" t="str">
        <f t="shared" si="1"/>
        <v>#N/A</v>
      </c>
      <c r="B350" s="18">
        <v>132.0</v>
      </c>
      <c r="C350" s="19" t="s">
        <v>456</v>
      </c>
      <c r="D350" s="18">
        <v>40.0</v>
      </c>
      <c r="E350" s="22"/>
      <c r="F350" s="18" t="s">
        <v>404</v>
      </c>
      <c r="G350" s="18" t="s">
        <v>450</v>
      </c>
      <c r="H350" s="22"/>
      <c r="I350" s="22"/>
      <c r="J350" s="5"/>
    </row>
    <row r="351" ht="15.75" customHeight="1">
      <c r="A351" s="15" t="str">
        <f t="shared" si="1"/>
        <v>#N/A</v>
      </c>
      <c r="B351" s="18">
        <v>133.0</v>
      </c>
      <c r="C351" s="19" t="s">
        <v>457</v>
      </c>
      <c r="D351" s="18">
        <v>140.0</v>
      </c>
      <c r="E351" s="22"/>
      <c r="F351" s="18" t="s">
        <v>404</v>
      </c>
      <c r="G351" s="18" t="s">
        <v>450</v>
      </c>
      <c r="H351" s="22"/>
      <c r="I351" s="22"/>
      <c r="J351" s="5"/>
    </row>
    <row r="352" ht="15.75" customHeight="1">
      <c r="A352" s="15" t="str">
        <f t="shared" si="1"/>
        <v>#N/A</v>
      </c>
      <c r="B352" s="18">
        <v>134.0</v>
      </c>
      <c r="C352" s="19" t="s">
        <v>458</v>
      </c>
      <c r="D352" s="18">
        <v>10.0</v>
      </c>
      <c r="E352" s="22"/>
      <c r="F352" s="18" t="s">
        <v>404</v>
      </c>
      <c r="G352" s="18" t="s">
        <v>450</v>
      </c>
      <c r="H352" s="22"/>
      <c r="I352" s="22"/>
      <c r="J352" s="5"/>
    </row>
    <row r="353" ht="15.75" customHeight="1">
      <c r="A353" s="15" t="str">
        <f t="shared" si="1"/>
        <v>#N/A</v>
      </c>
      <c r="B353" s="18">
        <v>135.0</v>
      </c>
      <c r="C353" s="19" t="s">
        <v>459</v>
      </c>
      <c r="D353" s="18">
        <v>20.0</v>
      </c>
      <c r="E353" s="22"/>
      <c r="F353" s="18" t="s">
        <v>404</v>
      </c>
      <c r="G353" s="18" t="s">
        <v>450</v>
      </c>
      <c r="H353" s="22"/>
      <c r="I353" s="22"/>
      <c r="J353" s="5"/>
    </row>
    <row r="354" ht="15.75" customHeight="1">
      <c r="A354" s="15" t="str">
        <f t="shared" si="1"/>
        <v>#N/A</v>
      </c>
      <c r="B354" s="18">
        <v>136.0</v>
      </c>
      <c r="C354" s="19" t="s">
        <v>460</v>
      </c>
      <c r="D354" s="18">
        <v>10.0</v>
      </c>
      <c r="E354" s="22"/>
      <c r="F354" s="18" t="s">
        <v>404</v>
      </c>
      <c r="G354" s="18" t="s">
        <v>450</v>
      </c>
      <c r="H354" s="22"/>
      <c r="I354" s="22"/>
      <c r="J354" s="5"/>
    </row>
    <row r="355" ht="15.75" customHeight="1">
      <c r="A355" s="15" t="str">
        <f t="shared" si="1"/>
        <v>#N/A</v>
      </c>
      <c r="B355" s="18">
        <v>137.0</v>
      </c>
      <c r="C355" s="19" t="s">
        <v>461</v>
      </c>
      <c r="D355" s="18">
        <v>50.0</v>
      </c>
      <c r="E355" s="22"/>
      <c r="F355" s="18" t="s">
        <v>404</v>
      </c>
      <c r="G355" s="18" t="s">
        <v>450</v>
      </c>
      <c r="H355" s="22"/>
      <c r="I355" s="22"/>
      <c r="J355" s="5"/>
    </row>
    <row r="356" ht="15.75" customHeight="1">
      <c r="A356" s="15" t="str">
        <f t="shared" si="1"/>
        <v>#N/A</v>
      </c>
      <c r="B356" s="18">
        <v>138.0</v>
      </c>
      <c r="C356" s="19" t="s">
        <v>462</v>
      </c>
      <c r="D356" s="18">
        <v>2400.0</v>
      </c>
      <c r="E356" s="22"/>
      <c r="F356" s="18" t="s">
        <v>404</v>
      </c>
      <c r="G356" s="18" t="s">
        <v>450</v>
      </c>
      <c r="H356" s="22"/>
      <c r="I356" s="22"/>
      <c r="J356" s="5"/>
    </row>
    <row r="357" ht="15.75" customHeight="1">
      <c r="A357" s="15" t="str">
        <f t="shared" si="1"/>
        <v>#N/A</v>
      </c>
      <c r="B357" s="18">
        <v>139.0</v>
      </c>
      <c r="C357" s="19" t="s">
        <v>463</v>
      </c>
      <c r="D357" s="18">
        <v>70.0</v>
      </c>
      <c r="E357" s="22"/>
      <c r="F357" s="18" t="s">
        <v>404</v>
      </c>
      <c r="G357" s="18" t="s">
        <v>450</v>
      </c>
      <c r="H357" s="22"/>
      <c r="I357" s="22"/>
      <c r="J357" s="5"/>
    </row>
    <row r="358" ht="15.75" customHeight="1">
      <c r="A358" s="15" t="str">
        <f t="shared" si="1"/>
        <v>#N/A</v>
      </c>
      <c r="B358" s="18">
        <v>140.0</v>
      </c>
      <c r="C358" s="19" t="s">
        <v>464</v>
      </c>
      <c r="D358" s="18">
        <v>260.0</v>
      </c>
      <c r="E358" s="22"/>
      <c r="F358" s="18" t="s">
        <v>404</v>
      </c>
      <c r="G358" s="18" t="s">
        <v>450</v>
      </c>
      <c r="H358" s="22"/>
      <c r="I358" s="22"/>
      <c r="J358" s="5"/>
    </row>
    <row r="359" ht="15.75" customHeight="1">
      <c r="A359" s="15" t="str">
        <f t="shared" si="1"/>
        <v>#N/A</v>
      </c>
      <c r="B359" s="18">
        <v>141.0</v>
      </c>
      <c r="C359" s="19" t="s">
        <v>465</v>
      </c>
      <c r="D359" s="18">
        <v>50.0</v>
      </c>
      <c r="E359" s="22"/>
      <c r="F359" s="18" t="s">
        <v>404</v>
      </c>
      <c r="G359" s="18" t="s">
        <v>466</v>
      </c>
      <c r="H359" s="22"/>
      <c r="I359" s="22"/>
      <c r="J359" s="5"/>
    </row>
    <row r="360" ht="15.75" customHeight="1">
      <c r="A360" s="15" t="str">
        <f t="shared" si="1"/>
        <v>#N/A</v>
      </c>
      <c r="B360" s="18">
        <v>142.0</v>
      </c>
      <c r="C360" s="19" t="s">
        <v>467</v>
      </c>
      <c r="D360" s="18">
        <v>10.0</v>
      </c>
      <c r="E360" s="22"/>
      <c r="F360" s="18" t="s">
        <v>404</v>
      </c>
      <c r="G360" s="18" t="s">
        <v>466</v>
      </c>
      <c r="H360" s="22"/>
      <c r="I360" s="22"/>
      <c r="J360" s="5"/>
    </row>
    <row r="361" ht="15.75" customHeight="1">
      <c r="A361" s="15" t="str">
        <f t="shared" si="1"/>
        <v>#N/A</v>
      </c>
      <c r="B361" s="18">
        <v>143.0</v>
      </c>
      <c r="C361" s="19" t="s">
        <v>468</v>
      </c>
      <c r="D361" s="18">
        <v>30.0</v>
      </c>
      <c r="E361" s="22"/>
      <c r="F361" s="18" t="s">
        <v>404</v>
      </c>
      <c r="G361" s="18" t="s">
        <v>466</v>
      </c>
      <c r="H361" s="22"/>
      <c r="I361" s="22"/>
      <c r="J361" s="5"/>
    </row>
    <row r="362" ht="15.75" customHeight="1">
      <c r="A362" s="15" t="str">
        <f t="shared" si="1"/>
        <v>#N/A</v>
      </c>
      <c r="B362" s="18">
        <v>144.0</v>
      </c>
      <c r="C362" s="19" t="s">
        <v>469</v>
      </c>
      <c r="D362" s="18">
        <v>10.0</v>
      </c>
      <c r="E362" s="22"/>
      <c r="F362" s="18" t="s">
        <v>404</v>
      </c>
      <c r="G362" s="18" t="s">
        <v>466</v>
      </c>
      <c r="H362" s="22"/>
      <c r="I362" s="22"/>
      <c r="J362" s="5"/>
    </row>
    <row r="363" ht="15.75" customHeight="1">
      <c r="A363" s="15" t="str">
        <f t="shared" si="1"/>
        <v>#N/A</v>
      </c>
      <c r="B363" s="18">
        <v>145.0</v>
      </c>
      <c r="C363" s="19" t="s">
        <v>470</v>
      </c>
      <c r="D363" s="18">
        <v>30.0</v>
      </c>
      <c r="E363" s="22"/>
      <c r="F363" s="18" t="s">
        <v>404</v>
      </c>
      <c r="G363" s="18" t="s">
        <v>466</v>
      </c>
      <c r="H363" s="22"/>
      <c r="I363" s="22"/>
      <c r="J363" s="5"/>
    </row>
    <row r="364" ht="15.75" customHeight="1">
      <c r="A364" s="15" t="str">
        <f t="shared" si="1"/>
        <v>#N/A</v>
      </c>
      <c r="B364" s="18">
        <v>146.0</v>
      </c>
      <c r="C364" s="19" t="s">
        <v>471</v>
      </c>
      <c r="D364" s="18">
        <v>10.0</v>
      </c>
      <c r="E364" s="22"/>
      <c r="F364" s="18" t="s">
        <v>404</v>
      </c>
      <c r="G364" s="18" t="s">
        <v>466</v>
      </c>
      <c r="H364" s="22"/>
      <c r="I364" s="22"/>
      <c r="J364" s="5"/>
    </row>
    <row r="365" ht="15.75" customHeight="1">
      <c r="A365" s="15" t="str">
        <f t="shared" si="1"/>
        <v>#N/A</v>
      </c>
      <c r="B365" s="18">
        <v>147.0</v>
      </c>
      <c r="C365" s="19" t="s">
        <v>472</v>
      </c>
      <c r="D365" s="18">
        <v>20.0</v>
      </c>
      <c r="E365" s="22"/>
      <c r="F365" s="18" t="s">
        <v>404</v>
      </c>
      <c r="G365" s="18" t="s">
        <v>466</v>
      </c>
      <c r="H365" s="22"/>
      <c r="I365" s="22"/>
      <c r="J365" s="5"/>
    </row>
    <row r="366" ht="15.75" customHeight="1">
      <c r="A366" s="15" t="str">
        <f t="shared" si="1"/>
        <v>#N/A</v>
      </c>
      <c r="B366" s="18">
        <v>148.0</v>
      </c>
      <c r="C366" s="19" t="s">
        <v>473</v>
      </c>
      <c r="D366" s="18">
        <v>20.0</v>
      </c>
      <c r="E366" s="22"/>
      <c r="F366" s="18" t="s">
        <v>404</v>
      </c>
      <c r="G366" s="18" t="s">
        <v>466</v>
      </c>
      <c r="H366" s="22"/>
      <c r="I366" s="22"/>
      <c r="J366" s="5"/>
    </row>
    <row r="367" ht="15.75" customHeight="1">
      <c r="A367" s="15" t="str">
        <f t="shared" si="1"/>
        <v>#N/A</v>
      </c>
      <c r="B367" s="18">
        <v>149.0</v>
      </c>
      <c r="C367" s="19" t="s">
        <v>474</v>
      </c>
      <c r="D367" s="18">
        <v>50.0</v>
      </c>
      <c r="E367" s="22"/>
      <c r="F367" s="18" t="s">
        <v>404</v>
      </c>
      <c r="G367" s="18" t="s">
        <v>475</v>
      </c>
      <c r="H367" s="22"/>
      <c r="I367" s="22"/>
      <c r="J367" s="5"/>
    </row>
    <row r="368" ht="15.75" customHeight="1">
      <c r="A368" s="15" t="str">
        <f t="shared" si="1"/>
        <v>#N/A</v>
      </c>
      <c r="B368" s="18">
        <v>150.0</v>
      </c>
      <c r="C368" s="19" t="s">
        <v>476</v>
      </c>
      <c r="D368" s="18">
        <v>20.0</v>
      </c>
      <c r="E368" s="22"/>
      <c r="F368" s="18" t="s">
        <v>404</v>
      </c>
      <c r="G368" s="18" t="s">
        <v>475</v>
      </c>
      <c r="H368" s="22"/>
      <c r="I368" s="22"/>
      <c r="J368" s="5"/>
    </row>
    <row r="369" ht="15.75" customHeight="1">
      <c r="A369" s="15" t="str">
        <f t="shared" si="1"/>
        <v>#N/A</v>
      </c>
      <c r="B369" s="18">
        <v>151.0</v>
      </c>
      <c r="C369" s="19" t="s">
        <v>477</v>
      </c>
      <c r="D369" s="18">
        <v>10.0</v>
      </c>
      <c r="E369" s="22"/>
      <c r="F369" s="18" t="s">
        <v>404</v>
      </c>
      <c r="G369" s="18" t="s">
        <v>478</v>
      </c>
      <c r="H369" s="22"/>
      <c r="I369" s="22"/>
      <c r="J369" s="5"/>
    </row>
    <row r="370" ht="15.75" customHeight="1">
      <c r="A370" s="15" t="str">
        <f t="shared" si="1"/>
        <v>#N/A</v>
      </c>
      <c r="B370" s="18">
        <v>152.0</v>
      </c>
      <c r="C370" s="19" t="s">
        <v>479</v>
      </c>
      <c r="D370" s="18">
        <v>10.0</v>
      </c>
      <c r="E370" s="22"/>
      <c r="F370" s="18" t="s">
        <v>404</v>
      </c>
      <c r="G370" s="18" t="s">
        <v>478</v>
      </c>
      <c r="H370" s="22"/>
      <c r="I370" s="22"/>
      <c r="J370" s="5"/>
    </row>
    <row r="371" ht="15.75" customHeight="1">
      <c r="A371" s="15" t="str">
        <f t="shared" si="1"/>
        <v>#N/A</v>
      </c>
      <c r="B371" s="18">
        <v>153.0</v>
      </c>
      <c r="C371" s="19" t="s">
        <v>480</v>
      </c>
      <c r="D371" s="18">
        <v>10.0</v>
      </c>
      <c r="E371" s="22"/>
      <c r="F371" s="18" t="s">
        <v>404</v>
      </c>
      <c r="G371" s="18" t="s">
        <v>478</v>
      </c>
      <c r="H371" s="22"/>
      <c r="I371" s="22"/>
      <c r="J371" s="5"/>
    </row>
    <row r="372" ht="15.75" customHeight="1">
      <c r="A372" s="15" t="str">
        <f t="shared" si="1"/>
        <v>#N/A</v>
      </c>
      <c r="B372" s="18">
        <v>154.0</v>
      </c>
      <c r="C372" s="19" t="s">
        <v>481</v>
      </c>
      <c r="D372" s="18">
        <v>10.0</v>
      </c>
      <c r="E372" s="22"/>
      <c r="F372" s="18" t="s">
        <v>404</v>
      </c>
      <c r="G372" s="18" t="s">
        <v>478</v>
      </c>
      <c r="H372" s="22"/>
      <c r="I372" s="22"/>
      <c r="J372" s="5"/>
    </row>
    <row r="373" ht="15.75" customHeight="1">
      <c r="A373" s="15" t="str">
        <f t="shared" si="1"/>
        <v>#N/A</v>
      </c>
      <c r="B373" s="18">
        <v>155.0</v>
      </c>
      <c r="C373" s="19" t="s">
        <v>482</v>
      </c>
      <c r="D373" s="18">
        <v>50.0</v>
      </c>
      <c r="E373" s="22"/>
      <c r="F373" s="18" t="s">
        <v>404</v>
      </c>
      <c r="G373" s="18" t="s">
        <v>478</v>
      </c>
      <c r="H373" s="22"/>
      <c r="I373" s="22"/>
      <c r="J373" s="5"/>
    </row>
    <row r="374" ht="15.75" customHeight="1">
      <c r="A374" s="15" t="str">
        <f t="shared" si="1"/>
        <v>#N/A</v>
      </c>
      <c r="B374" s="18">
        <v>156.0</v>
      </c>
      <c r="C374" s="19" t="s">
        <v>483</v>
      </c>
      <c r="D374" s="18">
        <v>10.0</v>
      </c>
      <c r="E374" s="22"/>
      <c r="F374" s="18" t="s">
        <v>404</v>
      </c>
      <c r="G374" s="18" t="s">
        <v>478</v>
      </c>
      <c r="H374" s="22"/>
      <c r="I374" s="22"/>
      <c r="J374" s="5"/>
    </row>
    <row r="375" ht="15.75" customHeight="1">
      <c r="A375" s="15" t="str">
        <f t="shared" si="1"/>
        <v>#N/A</v>
      </c>
      <c r="B375" s="18">
        <v>157.0</v>
      </c>
      <c r="C375" s="19" t="s">
        <v>484</v>
      </c>
      <c r="D375" s="18">
        <v>20.0</v>
      </c>
      <c r="E375" s="22"/>
      <c r="F375" s="18" t="s">
        <v>404</v>
      </c>
      <c r="G375" s="18" t="s">
        <v>478</v>
      </c>
      <c r="H375" s="22"/>
      <c r="I375" s="22"/>
      <c r="J375" s="5"/>
    </row>
    <row r="376" ht="15.75" customHeight="1">
      <c r="A376" s="15" t="str">
        <f t="shared" si="1"/>
        <v>#N/A</v>
      </c>
      <c r="B376" s="18">
        <v>158.0</v>
      </c>
      <c r="C376" s="19" t="s">
        <v>485</v>
      </c>
      <c r="D376" s="18">
        <v>10.0</v>
      </c>
      <c r="E376" s="22"/>
      <c r="F376" s="18" t="s">
        <v>404</v>
      </c>
      <c r="G376" s="18" t="s">
        <v>478</v>
      </c>
      <c r="H376" s="22"/>
      <c r="I376" s="22"/>
      <c r="J376" s="5"/>
    </row>
    <row r="377" ht="15.75" customHeight="1">
      <c r="A377" s="15" t="str">
        <f t="shared" si="1"/>
        <v>#N/A</v>
      </c>
      <c r="B377" s="18">
        <v>159.0</v>
      </c>
      <c r="C377" s="19" t="s">
        <v>486</v>
      </c>
      <c r="D377" s="18">
        <v>10.0</v>
      </c>
      <c r="E377" s="22"/>
      <c r="F377" s="18" t="s">
        <v>404</v>
      </c>
      <c r="G377" s="18" t="s">
        <v>478</v>
      </c>
      <c r="H377" s="22"/>
      <c r="I377" s="22"/>
      <c r="J377" s="5"/>
    </row>
    <row r="378" ht="15.75" customHeight="1">
      <c r="A378" s="15" t="str">
        <f t="shared" si="1"/>
        <v>#N/A</v>
      </c>
      <c r="B378" s="18">
        <v>160.0</v>
      </c>
      <c r="C378" s="19" t="s">
        <v>487</v>
      </c>
      <c r="D378" s="18">
        <v>10.0</v>
      </c>
      <c r="E378" s="22"/>
      <c r="F378" s="18" t="s">
        <v>404</v>
      </c>
      <c r="G378" s="18" t="s">
        <v>478</v>
      </c>
      <c r="H378" s="22"/>
      <c r="I378" s="22"/>
      <c r="J378" s="5"/>
    </row>
    <row r="379" ht="15.75" customHeight="1">
      <c r="A379" s="15" t="str">
        <f t="shared" si="1"/>
        <v>#N/A</v>
      </c>
      <c r="B379" s="18">
        <v>161.0</v>
      </c>
      <c r="C379" s="19" t="s">
        <v>488</v>
      </c>
      <c r="D379" s="18">
        <v>10.0</v>
      </c>
      <c r="E379" s="22"/>
      <c r="F379" s="18" t="s">
        <v>404</v>
      </c>
      <c r="G379" s="18" t="s">
        <v>478</v>
      </c>
      <c r="H379" s="22"/>
      <c r="I379" s="22"/>
      <c r="J379" s="5"/>
    </row>
    <row r="380" ht="15.75" customHeight="1">
      <c r="A380" s="15" t="str">
        <f t="shared" si="1"/>
        <v>#N/A</v>
      </c>
      <c r="B380" s="18">
        <v>162.0</v>
      </c>
      <c r="C380" s="19" t="s">
        <v>489</v>
      </c>
      <c r="D380" s="18">
        <v>20.0</v>
      </c>
      <c r="E380" s="22"/>
      <c r="F380" s="18" t="s">
        <v>404</v>
      </c>
      <c r="G380" s="18" t="s">
        <v>478</v>
      </c>
      <c r="H380" s="22"/>
      <c r="I380" s="22"/>
      <c r="J380" s="5"/>
    </row>
    <row r="381" ht="15.75" customHeight="1">
      <c r="A381" s="15" t="str">
        <f t="shared" si="1"/>
        <v>#N/A</v>
      </c>
      <c r="B381" s="18">
        <v>163.0</v>
      </c>
      <c r="C381" s="19" t="s">
        <v>490</v>
      </c>
      <c r="D381" s="18">
        <v>10.0</v>
      </c>
      <c r="E381" s="22"/>
      <c r="F381" s="18" t="s">
        <v>404</v>
      </c>
      <c r="G381" s="18" t="s">
        <v>478</v>
      </c>
      <c r="H381" s="22"/>
      <c r="I381" s="22"/>
      <c r="J381" s="5"/>
    </row>
    <row r="382" ht="15.75" customHeight="1">
      <c r="A382" s="15" t="str">
        <f t="shared" si="1"/>
        <v>#N/A</v>
      </c>
      <c r="B382" s="18">
        <v>164.0</v>
      </c>
      <c r="C382" s="19" t="s">
        <v>491</v>
      </c>
      <c r="D382" s="18">
        <v>40.0</v>
      </c>
      <c r="E382" s="22"/>
      <c r="F382" s="18" t="s">
        <v>404</v>
      </c>
      <c r="G382" s="18" t="s">
        <v>478</v>
      </c>
      <c r="H382" s="22"/>
      <c r="I382" s="22"/>
      <c r="J382" s="5"/>
    </row>
    <row r="383" ht="15.75" customHeight="1">
      <c r="A383" s="15" t="str">
        <f t="shared" si="1"/>
        <v>#N/A</v>
      </c>
      <c r="B383" s="18">
        <v>165.0</v>
      </c>
      <c r="C383" s="19" t="s">
        <v>492</v>
      </c>
      <c r="D383" s="18">
        <v>10.0</v>
      </c>
      <c r="E383" s="22"/>
      <c r="F383" s="18" t="s">
        <v>404</v>
      </c>
      <c r="G383" s="18" t="s">
        <v>478</v>
      </c>
      <c r="H383" s="22"/>
      <c r="I383" s="22"/>
      <c r="J383" s="5"/>
    </row>
    <row r="384" ht="15.75" customHeight="1">
      <c r="A384" s="15" t="str">
        <f t="shared" si="1"/>
        <v>#N/A</v>
      </c>
      <c r="B384" s="18">
        <v>166.0</v>
      </c>
      <c r="C384" s="19" t="s">
        <v>493</v>
      </c>
      <c r="D384" s="18">
        <v>70.0</v>
      </c>
      <c r="E384" s="22"/>
      <c r="F384" s="18" t="s">
        <v>404</v>
      </c>
      <c r="G384" s="18" t="s">
        <v>478</v>
      </c>
      <c r="H384" s="22"/>
      <c r="I384" s="22"/>
      <c r="J384" s="5"/>
    </row>
    <row r="385" ht="15.75" customHeight="1">
      <c r="A385" s="15" t="str">
        <f t="shared" si="1"/>
        <v>#N/A</v>
      </c>
      <c r="B385" s="18">
        <v>167.0</v>
      </c>
      <c r="C385" s="19" t="s">
        <v>494</v>
      </c>
      <c r="D385" s="18">
        <v>10.0</v>
      </c>
      <c r="E385" s="22"/>
      <c r="F385" s="18" t="s">
        <v>404</v>
      </c>
      <c r="G385" s="18" t="s">
        <v>478</v>
      </c>
      <c r="H385" s="22"/>
      <c r="I385" s="22"/>
      <c r="J385" s="5"/>
    </row>
    <row r="386" ht="15.75" customHeight="1">
      <c r="A386" s="15" t="str">
        <f t="shared" si="1"/>
        <v>#N/A</v>
      </c>
      <c r="B386" s="18">
        <v>168.0</v>
      </c>
      <c r="C386" s="19" t="s">
        <v>495</v>
      </c>
      <c r="D386" s="18">
        <v>10.0</v>
      </c>
      <c r="E386" s="22"/>
      <c r="F386" s="18" t="s">
        <v>267</v>
      </c>
      <c r="G386" s="18" t="s">
        <v>11</v>
      </c>
      <c r="H386" s="22"/>
      <c r="I386" s="22"/>
      <c r="J386" s="5"/>
    </row>
    <row r="387" ht="15.75" customHeight="1">
      <c r="A387" s="15" t="str">
        <f t="shared" si="1"/>
        <v>#N/A</v>
      </c>
      <c r="B387" s="18">
        <v>169.0</v>
      </c>
      <c r="C387" s="19" t="s">
        <v>496</v>
      </c>
      <c r="D387" s="18">
        <v>30.0</v>
      </c>
      <c r="E387" s="22"/>
      <c r="F387" s="18" t="s">
        <v>267</v>
      </c>
      <c r="G387" s="18" t="s">
        <v>11</v>
      </c>
      <c r="H387" s="22"/>
      <c r="I387" s="22"/>
      <c r="J387" s="5"/>
    </row>
    <row r="388" ht="15.75" customHeight="1">
      <c r="A388" s="15" t="str">
        <f t="shared" si="1"/>
        <v>#N/A</v>
      </c>
      <c r="B388" s="18">
        <v>170.0</v>
      </c>
      <c r="C388" s="19" t="s">
        <v>497</v>
      </c>
      <c r="D388" s="18">
        <v>10.0</v>
      </c>
      <c r="E388" s="22"/>
      <c r="F388" s="18" t="s">
        <v>267</v>
      </c>
      <c r="G388" s="18" t="s">
        <v>11</v>
      </c>
      <c r="H388" s="22"/>
      <c r="I388" s="22"/>
      <c r="J388" s="5"/>
    </row>
    <row r="389" ht="15.75" customHeight="1">
      <c r="A389" s="15" t="str">
        <f t="shared" si="1"/>
        <v>#N/A</v>
      </c>
      <c r="B389" s="18">
        <v>171.0</v>
      </c>
      <c r="C389" s="19" t="s">
        <v>498</v>
      </c>
      <c r="D389" s="18">
        <v>50.0</v>
      </c>
      <c r="E389" s="22"/>
      <c r="F389" s="18" t="s">
        <v>267</v>
      </c>
      <c r="G389" s="18" t="s">
        <v>11</v>
      </c>
      <c r="H389" s="22"/>
      <c r="I389" s="22"/>
      <c r="J389" s="5"/>
    </row>
    <row r="390" ht="15.75" customHeight="1">
      <c r="A390" s="15" t="str">
        <f t="shared" si="1"/>
        <v>#N/A</v>
      </c>
      <c r="B390" s="18">
        <v>172.0</v>
      </c>
      <c r="C390" s="19" t="s">
        <v>499</v>
      </c>
      <c r="D390" s="18">
        <v>170.0</v>
      </c>
      <c r="E390" s="22"/>
      <c r="F390" s="18" t="s">
        <v>267</v>
      </c>
      <c r="G390" s="18" t="s">
        <v>11</v>
      </c>
      <c r="H390" s="22"/>
      <c r="I390" s="22"/>
      <c r="J390" s="5"/>
    </row>
    <row r="391" ht="15.75" customHeight="1">
      <c r="A391" s="15" t="str">
        <f t="shared" si="1"/>
        <v>#N/A</v>
      </c>
      <c r="B391" s="18">
        <v>173.0</v>
      </c>
      <c r="C391" s="19" t="s">
        <v>500</v>
      </c>
      <c r="D391" s="18">
        <v>320.0</v>
      </c>
      <c r="E391" s="22"/>
      <c r="F391" s="18" t="s">
        <v>267</v>
      </c>
      <c r="G391" s="18" t="s">
        <v>11</v>
      </c>
      <c r="H391" s="22"/>
      <c r="I391" s="22"/>
      <c r="J391" s="5"/>
    </row>
    <row r="392" ht="15.75" customHeight="1">
      <c r="A392" s="15" t="str">
        <f t="shared" si="1"/>
        <v>#N/A</v>
      </c>
      <c r="B392" s="18">
        <v>174.0</v>
      </c>
      <c r="C392" s="19" t="s">
        <v>501</v>
      </c>
      <c r="D392" s="18">
        <v>10.0</v>
      </c>
      <c r="E392" s="22"/>
      <c r="F392" s="18" t="s">
        <v>267</v>
      </c>
      <c r="G392" s="18" t="s">
        <v>11</v>
      </c>
      <c r="H392" s="22"/>
      <c r="I392" s="22"/>
      <c r="J392" s="5"/>
    </row>
    <row r="393" ht="15.75" customHeight="1">
      <c r="A393" s="15" t="str">
        <f t="shared" si="1"/>
        <v>#N/A</v>
      </c>
      <c r="B393" s="18">
        <v>175.0</v>
      </c>
      <c r="C393" s="19" t="s">
        <v>502</v>
      </c>
      <c r="D393" s="18">
        <v>2400.0</v>
      </c>
      <c r="E393" s="22"/>
      <c r="F393" s="18" t="s">
        <v>267</v>
      </c>
      <c r="G393" s="18" t="s">
        <v>11</v>
      </c>
      <c r="H393" s="22"/>
      <c r="I393" s="22"/>
      <c r="J393" s="5"/>
    </row>
    <row r="394" ht="15.75" customHeight="1">
      <c r="A394" s="15" t="str">
        <f t="shared" si="1"/>
        <v>#N/A</v>
      </c>
      <c r="B394" s="18">
        <v>176.0</v>
      </c>
      <c r="C394" s="19" t="s">
        <v>503</v>
      </c>
      <c r="D394" s="18">
        <v>10.0</v>
      </c>
      <c r="E394" s="22"/>
      <c r="F394" s="18" t="s">
        <v>267</v>
      </c>
      <c r="G394" s="18" t="s">
        <v>11</v>
      </c>
      <c r="H394" s="22"/>
      <c r="I394" s="22"/>
      <c r="J394" s="5"/>
    </row>
    <row r="395" ht="15.75" customHeight="1">
      <c r="A395" s="6" t="str">
        <f t="shared" si="1"/>
        <v>bể phốt thông minh</v>
      </c>
      <c r="B395" s="18">
        <v>177.0</v>
      </c>
      <c r="C395" s="19" t="s">
        <v>342</v>
      </c>
      <c r="D395" s="18">
        <v>110.0</v>
      </c>
      <c r="E395" s="22"/>
      <c r="F395" s="18" t="s">
        <v>267</v>
      </c>
      <c r="G395" s="18" t="s">
        <v>11</v>
      </c>
      <c r="H395" s="22"/>
      <c r="I395" s="22"/>
      <c r="J395" s="5"/>
    </row>
    <row r="396" ht="15.75" customHeight="1">
      <c r="A396" s="15" t="str">
        <f t="shared" si="1"/>
        <v>#N/A</v>
      </c>
      <c r="B396" s="18">
        <v>178.0</v>
      </c>
      <c r="C396" s="19" t="s">
        <v>504</v>
      </c>
      <c r="D396" s="18">
        <v>480.0</v>
      </c>
      <c r="E396" s="22"/>
      <c r="F396" s="18" t="s">
        <v>267</v>
      </c>
      <c r="G396" s="18" t="s">
        <v>11</v>
      </c>
      <c r="H396" s="22"/>
      <c r="I396" s="22"/>
      <c r="J396" s="5"/>
    </row>
    <row r="397" ht="15.75" customHeight="1">
      <c r="A397" s="15" t="str">
        <f t="shared" si="1"/>
        <v>#N/A</v>
      </c>
      <c r="B397" s="18">
        <v>179.0</v>
      </c>
      <c r="C397" s="19" t="s">
        <v>505</v>
      </c>
      <c r="D397" s="18">
        <v>90.0</v>
      </c>
      <c r="E397" s="22"/>
      <c r="F397" s="18" t="s">
        <v>267</v>
      </c>
      <c r="G397" s="18" t="s">
        <v>11</v>
      </c>
      <c r="H397" s="22"/>
      <c r="I397" s="22"/>
      <c r="J397" s="5"/>
    </row>
    <row r="398" ht="15.75" customHeight="1">
      <c r="A398" s="15" t="str">
        <f t="shared" si="1"/>
        <v>#N/A</v>
      </c>
      <c r="B398" s="18">
        <v>180.0</v>
      </c>
      <c r="C398" s="19" t="s">
        <v>506</v>
      </c>
      <c r="D398" s="18">
        <v>10.0</v>
      </c>
      <c r="E398" s="22"/>
      <c r="F398" s="18" t="s">
        <v>267</v>
      </c>
      <c r="G398" s="18" t="s">
        <v>11</v>
      </c>
      <c r="H398" s="22"/>
      <c r="I398" s="22"/>
      <c r="J398" s="5"/>
    </row>
    <row r="399" ht="15.75" customHeight="1">
      <c r="A399" s="15" t="str">
        <f t="shared" si="1"/>
        <v>#N/A</v>
      </c>
      <c r="B399" s="18">
        <v>181.0</v>
      </c>
      <c r="C399" s="19" t="s">
        <v>507</v>
      </c>
      <c r="D399" s="18">
        <v>10.0</v>
      </c>
      <c r="E399" s="22"/>
      <c r="F399" s="18" t="s">
        <v>267</v>
      </c>
      <c r="G399" s="18" t="s">
        <v>11</v>
      </c>
      <c r="H399" s="22"/>
      <c r="I399" s="22"/>
      <c r="J399" s="5"/>
    </row>
    <row r="400" ht="15.75" customHeight="1">
      <c r="A400" s="6" t="str">
        <f t="shared" si="1"/>
        <v>bể tự hoại</v>
      </c>
      <c r="B400" s="18">
        <v>182.0</v>
      </c>
      <c r="C400" s="19" t="s">
        <v>339</v>
      </c>
      <c r="D400" s="18">
        <v>1000.0</v>
      </c>
      <c r="E400" s="22"/>
      <c r="F400" s="18" t="s">
        <v>267</v>
      </c>
      <c r="G400" s="18" t="s">
        <v>11</v>
      </c>
      <c r="H400" s="22"/>
      <c r="I400" s="22"/>
      <c r="J400" s="5"/>
    </row>
    <row r="401" ht="15.75" customHeight="1">
      <c r="A401" s="15" t="str">
        <f t="shared" si="1"/>
        <v>#N/A</v>
      </c>
      <c r="B401" s="18">
        <v>183.0</v>
      </c>
      <c r="C401" s="19" t="s">
        <v>508</v>
      </c>
      <c r="D401" s="18">
        <v>30.0</v>
      </c>
      <c r="E401" s="22"/>
      <c r="F401" s="18" t="s">
        <v>267</v>
      </c>
      <c r="G401" s="18" t="s">
        <v>11</v>
      </c>
      <c r="H401" s="22"/>
      <c r="I401" s="22"/>
      <c r="J401" s="5"/>
    </row>
    <row r="402" ht="15.75" customHeight="1">
      <c r="A402" s="15" t="str">
        <f t="shared" si="1"/>
        <v>#N/A</v>
      </c>
      <c r="B402" s="18">
        <v>184.0</v>
      </c>
      <c r="C402" s="19" t="s">
        <v>509</v>
      </c>
      <c r="D402" s="18">
        <v>20.0</v>
      </c>
      <c r="E402" s="22"/>
      <c r="F402" s="18" t="s">
        <v>267</v>
      </c>
      <c r="G402" s="18" t="s">
        <v>11</v>
      </c>
      <c r="H402" s="22"/>
      <c r="I402" s="22"/>
      <c r="J402" s="5"/>
    </row>
    <row r="403" ht="15.75" customHeight="1">
      <c r="A403" s="15" t="str">
        <f t="shared" si="1"/>
        <v>#N/A</v>
      </c>
      <c r="B403" s="18">
        <v>185.0</v>
      </c>
      <c r="C403" s="19" t="s">
        <v>510</v>
      </c>
      <c r="D403" s="18">
        <v>590.0</v>
      </c>
      <c r="E403" s="22"/>
      <c r="F403" s="18" t="s">
        <v>267</v>
      </c>
      <c r="G403" s="18" t="s">
        <v>11</v>
      </c>
      <c r="H403" s="22"/>
      <c r="I403" s="22"/>
      <c r="J403" s="5"/>
    </row>
    <row r="404" ht="15.75" customHeight="1">
      <c r="A404" s="15" t="str">
        <f t="shared" si="1"/>
        <v>#N/A</v>
      </c>
      <c r="B404" s="18">
        <v>186.0</v>
      </c>
      <c r="C404" s="19" t="s">
        <v>511</v>
      </c>
      <c r="D404" s="18">
        <v>10.0</v>
      </c>
      <c r="E404" s="22"/>
      <c r="F404" s="18" t="s">
        <v>267</v>
      </c>
      <c r="G404" s="18" t="s">
        <v>11</v>
      </c>
      <c r="H404" s="22"/>
      <c r="I404" s="22"/>
      <c r="J404" s="5"/>
    </row>
    <row r="405" ht="15.75" customHeight="1">
      <c r="A405" s="15" t="str">
        <f t="shared" si="1"/>
        <v>#N/A</v>
      </c>
      <c r="B405" s="18">
        <v>187.0</v>
      </c>
      <c r="C405" s="19" t="s">
        <v>512</v>
      </c>
      <c r="D405" s="18">
        <v>20.0</v>
      </c>
      <c r="E405" s="22"/>
      <c r="F405" s="18" t="s">
        <v>267</v>
      </c>
      <c r="G405" s="18" t="s">
        <v>11</v>
      </c>
      <c r="H405" s="22"/>
      <c r="I405" s="22"/>
      <c r="J405" s="5"/>
    </row>
    <row r="406" ht="15.75" customHeight="1">
      <c r="A406" s="15" t="str">
        <f t="shared" si="1"/>
        <v>#N/A</v>
      </c>
      <c r="B406" s="18">
        <v>188.0</v>
      </c>
      <c r="C406" s="19" t="s">
        <v>513</v>
      </c>
      <c r="D406" s="18">
        <v>20.0</v>
      </c>
      <c r="E406" s="22"/>
      <c r="F406" s="18" t="s">
        <v>267</v>
      </c>
      <c r="G406" s="18" t="s">
        <v>11</v>
      </c>
      <c r="H406" s="22"/>
      <c r="I406" s="22"/>
      <c r="J406" s="5"/>
    </row>
    <row r="407" ht="15.75" customHeight="1">
      <c r="A407" s="15" t="str">
        <f t="shared" si="1"/>
        <v>#N/A</v>
      </c>
      <c r="B407" s="18">
        <v>189.0</v>
      </c>
      <c r="C407" s="19" t="s">
        <v>514</v>
      </c>
      <c r="D407" s="18">
        <v>40.0</v>
      </c>
      <c r="E407" s="22"/>
      <c r="F407" s="18" t="s">
        <v>267</v>
      </c>
      <c r="G407" s="18" t="s">
        <v>11</v>
      </c>
      <c r="H407" s="22"/>
      <c r="I407" s="22"/>
      <c r="J407" s="5"/>
    </row>
    <row r="408" ht="15.75" customHeight="1">
      <c r="A408" s="15" t="str">
        <f t="shared" si="1"/>
        <v>#N/A</v>
      </c>
      <c r="B408" s="18">
        <v>190.0</v>
      </c>
      <c r="C408" s="19" t="s">
        <v>515</v>
      </c>
      <c r="D408" s="18">
        <v>70.0</v>
      </c>
      <c r="E408" s="22"/>
      <c r="F408" s="18" t="s">
        <v>267</v>
      </c>
      <c r="G408" s="18" t="s">
        <v>11</v>
      </c>
      <c r="H408" s="22"/>
      <c r="I408" s="22"/>
      <c r="J408" s="5"/>
    </row>
    <row r="409" ht="15.75" customHeight="1">
      <c r="A409" s="15" t="str">
        <f t="shared" si="1"/>
        <v>#N/A</v>
      </c>
      <c r="B409" s="18">
        <v>191.0</v>
      </c>
      <c r="C409" s="19" t="s">
        <v>516</v>
      </c>
      <c r="D409" s="18">
        <v>110.0</v>
      </c>
      <c r="E409" s="22"/>
      <c r="F409" s="18" t="s">
        <v>267</v>
      </c>
      <c r="G409" s="18" t="s">
        <v>11</v>
      </c>
      <c r="H409" s="22"/>
      <c r="I409" s="22"/>
      <c r="J409" s="5"/>
    </row>
    <row r="410" ht="15.75" customHeight="1">
      <c r="A410" s="15" t="str">
        <f t="shared" si="1"/>
        <v>#N/A</v>
      </c>
      <c r="B410" s="18">
        <v>192.0</v>
      </c>
      <c r="C410" s="19" t="s">
        <v>517</v>
      </c>
      <c r="D410" s="18">
        <v>40.0</v>
      </c>
      <c r="E410" s="22"/>
      <c r="F410" s="18" t="s">
        <v>267</v>
      </c>
      <c r="G410" s="18" t="s">
        <v>11</v>
      </c>
      <c r="H410" s="22"/>
      <c r="I410" s="22"/>
      <c r="J410" s="5"/>
    </row>
    <row r="411" ht="15.75" customHeight="1">
      <c r="A411" s="15" t="str">
        <f t="shared" si="1"/>
        <v>#N/A</v>
      </c>
      <c r="B411" s="18">
        <v>193.0</v>
      </c>
      <c r="C411" s="19" t="s">
        <v>518</v>
      </c>
      <c r="D411" s="18">
        <v>720.0</v>
      </c>
      <c r="E411" s="22"/>
      <c r="F411" s="18" t="s">
        <v>267</v>
      </c>
      <c r="G411" s="18" t="s">
        <v>329</v>
      </c>
      <c r="H411" s="22"/>
      <c r="I411" s="22"/>
      <c r="J411" s="5"/>
    </row>
    <row r="412" ht="15.75" customHeight="1">
      <c r="A412" s="15" t="str">
        <f t="shared" si="1"/>
        <v>#N/A</v>
      </c>
      <c r="B412" s="18">
        <v>194.0</v>
      </c>
      <c r="C412" s="19" t="s">
        <v>519</v>
      </c>
      <c r="D412" s="18">
        <v>20.0</v>
      </c>
      <c r="E412" s="22"/>
      <c r="F412" s="18" t="s">
        <v>267</v>
      </c>
      <c r="G412" s="18" t="s">
        <v>11</v>
      </c>
      <c r="H412" s="22"/>
      <c r="I412" s="22"/>
      <c r="J412" s="5"/>
    </row>
    <row r="413" ht="15.75" customHeight="1">
      <c r="A413" s="15" t="str">
        <f t="shared" si="1"/>
        <v>#N/A</v>
      </c>
      <c r="B413" s="18">
        <v>195.0</v>
      </c>
      <c r="C413" s="19" t="s">
        <v>520</v>
      </c>
      <c r="D413" s="18">
        <v>10.0</v>
      </c>
      <c r="E413" s="22"/>
      <c r="F413" s="18" t="s">
        <v>267</v>
      </c>
      <c r="G413" s="18" t="s">
        <v>11</v>
      </c>
      <c r="H413" s="22"/>
      <c r="I413" s="22"/>
      <c r="J413" s="5"/>
    </row>
    <row r="414" ht="15.75" customHeight="1">
      <c r="A414" s="15" t="str">
        <f t="shared" si="1"/>
        <v>#N/A</v>
      </c>
      <c r="B414" s="18">
        <v>196.0</v>
      </c>
      <c r="C414" s="19" t="s">
        <v>521</v>
      </c>
      <c r="D414" s="18">
        <v>40.0</v>
      </c>
      <c r="E414" s="22"/>
      <c r="F414" s="18" t="s">
        <v>267</v>
      </c>
      <c r="G414" s="18" t="s">
        <v>11</v>
      </c>
      <c r="H414" s="22"/>
      <c r="I414" s="22"/>
      <c r="J414" s="5"/>
    </row>
    <row r="415" ht="15.75" customHeight="1">
      <c r="A415" s="15" t="str">
        <f t="shared" si="1"/>
        <v>#N/A</v>
      </c>
      <c r="B415" s="18">
        <v>197.0</v>
      </c>
      <c r="C415" s="19" t="s">
        <v>522</v>
      </c>
      <c r="D415" s="18">
        <v>20.0</v>
      </c>
      <c r="E415" s="22"/>
      <c r="F415" s="18" t="s">
        <v>267</v>
      </c>
      <c r="G415" s="18" t="s">
        <v>11</v>
      </c>
      <c r="H415" s="22"/>
      <c r="I415" s="22"/>
      <c r="J415" s="5"/>
    </row>
    <row r="416" ht="15.75" customHeight="1">
      <c r="A416" s="15" t="str">
        <f t="shared" si="1"/>
        <v>#N/A</v>
      </c>
      <c r="B416" s="18">
        <v>198.0</v>
      </c>
      <c r="C416" s="19" t="s">
        <v>523</v>
      </c>
      <c r="D416" s="18">
        <v>10.0</v>
      </c>
      <c r="E416" s="22"/>
      <c r="F416" s="18" t="s">
        <v>267</v>
      </c>
      <c r="G416" s="18" t="s">
        <v>524</v>
      </c>
      <c r="H416" s="22"/>
      <c r="I416" s="22"/>
      <c r="J416" s="5"/>
    </row>
    <row r="417" ht="15.75" customHeight="1">
      <c r="A417" s="15" t="str">
        <f t="shared" si="1"/>
        <v>#N/A</v>
      </c>
      <c r="B417" s="18">
        <v>199.0</v>
      </c>
      <c r="C417" s="19" t="s">
        <v>525</v>
      </c>
      <c r="D417" s="18">
        <v>590.0</v>
      </c>
      <c r="E417" s="22"/>
      <c r="F417" s="18" t="s">
        <v>267</v>
      </c>
      <c r="G417" s="18" t="s">
        <v>524</v>
      </c>
      <c r="H417" s="22"/>
      <c r="I417" s="22"/>
      <c r="J417" s="5"/>
    </row>
    <row r="418" ht="15.75" customHeight="1">
      <c r="A418" s="15" t="str">
        <f t="shared" si="1"/>
        <v>#N/A</v>
      </c>
      <c r="B418" s="18">
        <v>200.0</v>
      </c>
      <c r="C418" s="19" t="s">
        <v>526</v>
      </c>
      <c r="D418" s="18">
        <v>10.0</v>
      </c>
      <c r="E418" s="22"/>
      <c r="F418" s="18" t="s">
        <v>267</v>
      </c>
      <c r="G418" s="18" t="s">
        <v>524</v>
      </c>
      <c r="H418" s="22"/>
      <c r="I418" s="22"/>
      <c r="J418" s="5"/>
    </row>
    <row r="419" ht="15.75" customHeight="1">
      <c r="A419" s="15" t="str">
        <f t="shared" si="1"/>
        <v>#N/A</v>
      </c>
      <c r="B419" s="18">
        <v>201.0</v>
      </c>
      <c r="C419" s="19" t="s">
        <v>527</v>
      </c>
      <c r="D419" s="18">
        <v>1000.0</v>
      </c>
      <c r="E419" s="22"/>
      <c r="F419" s="18" t="s">
        <v>267</v>
      </c>
      <c r="G419" s="18" t="s">
        <v>524</v>
      </c>
      <c r="H419" s="22"/>
      <c r="I419" s="22"/>
      <c r="J419" s="5"/>
    </row>
    <row r="420" ht="15.75" customHeight="1">
      <c r="A420" s="15" t="str">
        <f t="shared" si="1"/>
        <v>#N/A</v>
      </c>
      <c r="B420" s="18">
        <v>202.0</v>
      </c>
      <c r="C420" s="19" t="s">
        <v>528</v>
      </c>
      <c r="D420" s="18">
        <v>70.0</v>
      </c>
      <c r="E420" s="22"/>
      <c r="F420" s="18" t="s">
        <v>267</v>
      </c>
      <c r="G420" s="18" t="s">
        <v>524</v>
      </c>
      <c r="H420" s="22"/>
      <c r="I420" s="22"/>
      <c r="J420" s="5"/>
    </row>
    <row r="421" ht="15.75" customHeight="1">
      <c r="A421" s="1"/>
      <c r="B421" s="28" t="s">
        <v>302</v>
      </c>
      <c r="C421" s="29"/>
      <c r="D421" s="30"/>
      <c r="E421" s="31"/>
      <c r="F421" s="34"/>
      <c r="G421" s="29"/>
      <c r="H421" s="29"/>
      <c r="I421" s="30"/>
      <c r="J421" s="5"/>
    </row>
    <row r="422" ht="15.75" customHeight="1">
      <c r="A422" s="1"/>
      <c r="B422" s="28" t="s">
        <v>303</v>
      </c>
      <c r="C422" s="29"/>
      <c r="D422" s="30"/>
      <c r="E422" s="31"/>
      <c r="F422" s="34"/>
      <c r="G422" s="29"/>
      <c r="H422" s="29"/>
      <c r="I422" s="30"/>
      <c r="J422" s="5"/>
    </row>
    <row r="423" ht="15.75" customHeight="1">
      <c r="A423" s="1"/>
      <c r="B423" s="28" t="s">
        <v>304</v>
      </c>
      <c r="C423" s="29"/>
      <c r="D423" s="30"/>
      <c r="E423" s="31"/>
      <c r="F423" s="34"/>
      <c r="G423" s="29"/>
      <c r="H423" s="29"/>
      <c r="I423" s="30"/>
      <c r="J423" s="5"/>
    </row>
    <row r="424" ht="15.75" customHeight="1">
      <c r="A424" s="1"/>
      <c r="B424" s="28" t="s">
        <v>305</v>
      </c>
      <c r="C424" s="29"/>
      <c r="D424" s="30"/>
      <c r="E424" s="31"/>
      <c r="F424" s="34"/>
      <c r="G424" s="29"/>
      <c r="H424" s="29"/>
      <c r="I424" s="30"/>
      <c r="J424" s="5"/>
    </row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214:D214"/>
    <mergeCell ref="F214:I214"/>
    <mergeCell ref="B215:D215"/>
    <mergeCell ref="F215:I215"/>
    <mergeCell ref="B216:D216"/>
    <mergeCell ref="F216:I216"/>
    <mergeCell ref="B217:D217"/>
    <mergeCell ref="B423:D423"/>
    <mergeCell ref="B424:D424"/>
    <mergeCell ref="F217:I217"/>
    <mergeCell ref="B218:I218"/>
    <mergeCell ref="B421:D421"/>
    <mergeCell ref="F421:I421"/>
    <mergeCell ref="B422:D422"/>
    <mergeCell ref="F422:I422"/>
    <mergeCell ref="F423:I423"/>
    <mergeCell ref="F424:I424"/>
  </mergeCells>
  <hyperlinks>
    <hyperlink r:id="rId1" ref="I2"/>
    <hyperlink r:id="rId2" ref="I3"/>
    <hyperlink r:id="rId3" ref="I4"/>
    <hyperlink r:id="rId4" ref="I5"/>
    <hyperlink r:id="rId5" ref="I6"/>
    <hyperlink r:id="rId6" ref="I7"/>
    <hyperlink r:id="rId7" ref="I8"/>
    <hyperlink r:id="rId8" ref="I9"/>
    <hyperlink r:id="rId9" ref="I10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  <hyperlink r:id="rId25" ref="I27"/>
    <hyperlink r:id="rId26" ref="I29"/>
    <hyperlink r:id="rId27" ref="I30"/>
    <hyperlink r:id="rId28" ref="I31"/>
    <hyperlink r:id="rId29" ref="I32"/>
    <hyperlink r:id="rId30" ref="I34"/>
    <hyperlink r:id="rId31" ref="I36"/>
    <hyperlink r:id="rId32" ref="I38"/>
    <hyperlink r:id="rId33" ref="I39"/>
    <hyperlink r:id="rId34" ref="I41"/>
    <hyperlink r:id="rId35" ref="I42"/>
    <hyperlink r:id="rId36" ref="I45"/>
    <hyperlink r:id="rId37" ref="I54"/>
    <hyperlink r:id="rId38" ref="I63"/>
    <hyperlink r:id="rId39" ref="I79"/>
    <hyperlink r:id="rId40" ref="I80"/>
    <hyperlink r:id="rId41" ref="I81"/>
    <hyperlink r:id="rId42" ref="I82"/>
    <hyperlink r:id="rId43" ref="I83"/>
    <hyperlink r:id="rId44" ref="I84"/>
    <hyperlink r:id="rId45" ref="I85"/>
    <hyperlink r:id="rId46" ref="I86"/>
    <hyperlink r:id="rId47" ref="I87"/>
    <hyperlink r:id="rId48" ref="I88"/>
    <hyperlink r:id="rId49" ref="I90"/>
    <hyperlink r:id="rId50" ref="I91"/>
    <hyperlink r:id="rId51" ref="I92"/>
    <hyperlink r:id="rId52" ref="I93"/>
    <hyperlink r:id="rId53" ref="I124"/>
    <hyperlink r:id="rId54" ref="I125"/>
    <hyperlink r:id="rId55" ref="I126"/>
    <hyperlink r:id="rId56" ref="I127"/>
    <hyperlink r:id="rId57" ref="I128"/>
    <hyperlink r:id="rId58" ref="I129"/>
    <hyperlink r:id="rId59" ref="I130"/>
    <hyperlink r:id="rId60" ref="I131"/>
    <hyperlink r:id="rId61" ref="H132"/>
    <hyperlink r:id="rId62" ref="I132"/>
    <hyperlink r:id="rId63" ref="I133"/>
    <hyperlink r:id="rId64" ref="I134"/>
    <hyperlink r:id="rId65" ref="I135"/>
    <hyperlink r:id="rId66" ref="I136"/>
    <hyperlink r:id="rId67" ref="I137"/>
    <hyperlink r:id="rId68" ref="I138"/>
    <hyperlink r:id="rId69" ref="I139"/>
    <hyperlink r:id="rId70" ref="I140"/>
    <hyperlink r:id="rId71" ref="I141"/>
    <hyperlink r:id="rId72" ref="I144"/>
    <hyperlink r:id="rId73" ref="I145"/>
    <hyperlink r:id="rId74" ref="I146"/>
    <hyperlink r:id="rId75" ref="I147"/>
    <hyperlink r:id="rId76" ref="I148"/>
    <hyperlink r:id="rId77" ref="I149"/>
    <hyperlink r:id="rId78" ref="I150"/>
    <hyperlink r:id="rId79" ref="I151"/>
    <hyperlink r:id="rId80" ref="I152"/>
    <hyperlink r:id="rId81" ref="I153"/>
    <hyperlink r:id="rId82" ref="I154"/>
    <hyperlink r:id="rId83" ref="I155"/>
    <hyperlink r:id="rId84" ref="I156"/>
    <hyperlink r:id="rId85" ref="I157"/>
    <hyperlink r:id="rId86" ref="I158"/>
    <hyperlink r:id="rId87" ref="I159"/>
    <hyperlink r:id="rId88" ref="I160"/>
    <hyperlink r:id="rId89" ref="I161"/>
    <hyperlink r:id="rId90" ref="I162"/>
    <hyperlink r:id="rId91" ref="I163"/>
    <hyperlink r:id="rId92" ref="I164"/>
    <hyperlink r:id="rId93" ref="I165"/>
    <hyperlink r:id="rId94" ref="I166"/>
    <hyperlink r:id="rId95" ref="I167"/>
    <hyperlink r:id="rId96" ref="I168"/>
    <hyperlink r:id="rId97" ref="I169"/>
    <hyperlink r:id="rId98" ref="I170"/>
    <hyperlink r:id="rId99" ref="I171"/>
    <hyperlink r:id="rId100" ref="I174"/>
    <hyperlink r:id="rId101" ref="I175"/>
    <hyperlink r:id="rId102" ref="I176"/>
    <hyperlink r:id="rId103" ref="I177"/>
    <hyperlink r:id="rId104" ref="I178"/>
    <hyperlink r:id="rId105" ref="I179"/>
    <hyperlink r:id="rId106" ref="I180"/>
    <hyperlink r:id="rId107" ref="I181"/>
    <hyperlink r:id="rId108" ref="I183"/>
    <hyperlink r:id="rId109" ref="I184"/>
    <hyperlink r:id="rId110" ref="I185"/>
    <hyperlink r:id="rId111" ref="I189"/>
    <hyperlink r:id="rId112" ref="I190"/>
    <hyperlink r:id="rId113" ref="I191"/>
    <hyperlink r:id="rId114" ref="I196"/>
    <hyperlink r:id="rId115" ref="I197"/>
    <hyperlink r:id="rId116" ref="I198"/>
    <hyperlink r:id="rId117" ref="I199"/>
    <hyperlink r:id="rId118" ref="I200"/>
    <hyperlink r:id="rId119" ref="I201"/>
    <hyperlink r:id="rId120" ref="I202"/>
    <hyperlink r:id="rId121" ref="I203"/>
    <hyperlink r:id="rId122" ref="I204"/>
    <hyperlink r:id="rId123" ref="I206"/>
    <hyperlink r:id="rId124" ref="I207"/>
    <hyperlink r:id="rId125" ref="I210"/>
    <hyperlink r:id="rId126" ref="I211"/>
    <hyperlink r:id="rId127" ref="I212"/>
    <hyperlink r:id="rId128" ref="I219"/>
    <hyperlink r:id="rId129" ref="I221"/>
    <hyperlink r:id="rId130" ref="I223"/>
    <hyperlink r:id="rId131" ref="I226"/>
    <hyperlink r:id="rId132" ref="I234"/>
    <hyperlink r:id="rId133" ref="I235"/>
    <hyperlink r:id="rId134" ref="I236"/>
    <hyperlink r:id="rId135" ref="I237"/>
  </hyperlinks>
  <drawing r:id="rId13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>
      <c r="B6" s="35">
        <v>10.9</v>
      </c>
    </row>
    <row r="7" ht="15.75" customHeight="1">
      <c r="B7" s="35">
        <v>19.3</v>
      </c>
    </row>
    <row r="8" ht="15.75" customHeight="1">
      <c r="B8" s="35">
        <v>38.4</v>
      </c>
    </row>
    <row r="9" ht="15.75" customHeight="1">
      <c r="B9" s="35">
        <v>7.5</v>
      </c>
    </row>
    <row r="10" ht="15.75" customHeight="1">
      <c r="B10" s="35">
        <v>10.6</v>
      </c>
    </row>
    <row r="11" ht="15.75" customHeight="1">
      <c r="B11" s="35">
        <v>4.2</v>
      </c>
    </row>
    <row r="12" ht="15.75" customHeight="1">
      <c r="B12" s="35">
        <v>6.8</v>
      </c>
    </row>
    <row r="13" ht="15.75" customHeight="1"/>
    <row r="14" ht="15.75" customHeight="1"/>
    <row r="15" ht="15.75" customHeight="1">
      <c r="B15" s="35">
        <f>SUM(B6:B12)</f>
        <v>97.7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0"/>
    <col customWidth="1" min="2" max="2" width="36.25"/>
    <col customWidth="1" min="5" max="5" width="23.5"/>
    <col customWidth="1" min="6" max="6" width="73.5"/>
    <col customWidth="1" min="7" max="7" width="13.5"/>
    <col customWidth="1" min="8" max="8" width="19.75"/>
    <col customWidth="1" min="9" max="9" width="16.63"/>
    <col customWidth="1" min="11" max="11" width="16.75"/>
    <col customWidth="1" min="12" max="13" width="9.0"/>
    <col customWidth="1" min="14" max="14" width="32.13"/>
    <col customWidth="1" min="15" max="15" width="24.75"/>
    <col customWidth="1" min="16" max="16" width="20.5"/>
    <col customWidth="1" min="17" max="17" width="18.0"/>
    <col customWidth="1" min="18" max="18" width="56.13"/>
  </cols>
  <sheetData>
    <row r="1" ht="29.25" customHeight="1">
      <c r="A1" s="36" t="s">
        <v>0</v>
      </c>
      <c r="B1" s="37" t="s">
        <v>529</v>
      </c>
      <c r="C1" s="38" t="s">
        <v>14</v>
      </c>
      <c r="D1" s="38" t="s">
        <v>530</v>
      </c>
      <c r="E1" s="38" t="s">
        <v>531</v>
      </c>
      <c r="F1" s="38" t="s">
        <v>7</v>
      </c>
      <c r="G1" s="39"/>
      <c r="H1" s="40" t="s">
        <v>532</v>
      </c>
      <c r="I1" s="40" t="s">
        <v>533</v>
      </c>
      <c r="J1" s="41" t="s">
        <v>534</v>
      </c>
      <c r="K1" s="40" t="s">
        <v>535</v>
      </c>
      <c r="L1" s="42"/>
      <c r="M1" s="43" t="s">
        <v>0</v>
      </c>
      <c r="N1" s="43" t="s">
        <v>536</v>
      </c>
      <c r="O1" s="44" t="s">
        <v>14</v>
      </c>
      <c r="P1" s="44" t="s">
        <v>530</v>
      </c>
      <c r="Q1" s="44" t="s">
        <v>531</v>
      </c>
      <c r="R1" s="44" t="s">
        <v>7</v>
      </c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>
      <c r="A2" s="45">
        <v>1.0</v>
      </c>
      <c r="B2" s="46" t="s">
        <v>537</v>
      </c>
      <c r="C2" s="47">
        <v>2400.0</v>
      </c>
      <c r="D2" s="47" t="s">
        <v>538</v>
      </c>
      <c r="E2" s="47">
        <v>4.0</v>
      </c>
      <c r="F2" s="48" t="s">
        <v>13</v>
      </c>
      <c r="H2" s="49">
        <v>1.0</v>
      </c>
      <c r="I2" s="50">
        <f>COUNTIF(E2:E978,"=1")</f>
        <v>3</v>
      </c>
      <c r="J2" s="51">
        <v>20.0</v>
      </c>
      <c r="K2" s="52" t="s">
        <v>539</v>
      </c>
      <c r="L2" s="53">
        <f>J2/J7</f>
        <v>0.2105263158</v>
      </c>
      <c r="M2" s="51">
        <v>1.0</v>
      </c>
      <c r="N2" s="54" t="s">
        <v>537</v>
      </c>
      <c r="O2" s="47">
        <v>2400.0</v>
      </c>
      <c r="P2" s="47" t="s">
        <v>538</v>
      </c>
      <c r="Q2" s="47">
        <v>4.0</v>
      </c>
      <c r="R2" s="48" t="s">
        <v>13</v>
      </c>
    </row>
    <row r="3">
      <c r="A3" s="45">
        <v>2.0</v>
      </c>
      <c r="B3" s="55" t="s">
        <v>540</v>
      </c>
      <c r="C3" s="47">
        <v>1900.0</v>
      </c>
      <c r="D3" s="47" t="s">
        <v>538</v>
      </c>
      <c r="E3" s="47">
        <v>13.0</v>
      </c>
      <c r="F3" s="48" t="s">
        <v>13</v>
      </c>
      <c r="H3" s="56">
        <v>45325.0</v>
      </c>
      <c r="I3" s="50">
        <f>COUNTIF(E2:E978,"&gt;1")-COUNTIF(E2:E978,"&gt;3")</f>
        <v>8</v>
      </c>
      <c r="J3" s="51">
        <v>20.0</v>
      </c>
      <c r="K3" s="14"/>
      <c r="L3" s="53">
        <f>J3/J7</f>
        <v>0.2105263158</v>
      </c>
      <c r="M3" s="51">
        <v>2.0</v>
      </c>
      <c r="N3" s="55" t="s">
        <v>540</v>
      </c>
      <c r="O3" s="47">
        <v>1900.0</v>
      </c>
      <c r="P3" s="47" t="s">
        <v>538</v>
      </c>
      <c r="Q3" s="47">
        <v>13.0</v>
      </c>
      <c r="R3" s="48" t="s">
        <v>13</v>
      </c>
    </row>
    <row r="4">
      <c r="A4" s="45">
        <v>3.0</v>
      </c>
      <c r="B4" s="54" t="s">
        <v>541</v>
      </c>
      <c r="C4" s="47">
        <v>50.0</v>
      </c>
      <c r="D4" s="47" t="s">
        <v>538</v>
      </c>
      <c r="E4" s="47">
        <v>4.0</v>
      </c>
      <c r="F4" s="48" t="s">
        <v>542</v>
      </c>
      <c r="H4" s="56">
        <v>45387.0</v>
      </c>
      <c r="I4" s="50">
        <f>COUNTIF(E2:E978,"&gt;3")-COUNTIF(E2:E978,"&gt;5")</f>
        <v>17</v>
      </c>
      <c r="J4" s="51">
        <v>20.0</v>
      </c>
      <c r="K4" s="14"/>
      <c r="L4" s="53">
        <f>J4/J7</f>
        <v>0.2105263158</v>
      </c>
      <c r="M4" s="51">
        <v>3.0</v>
      </c>
      <c r="N4" s="54" t="s">
        <v>541</v>
      </c>
      <c r="O4" s="47">
        <v>50.0</v>
      </c>
      <c r="P4" s="47" t="s">
        <v>538</v>
      </c>
      <c r="Q4" s="47">
        <v>4.0</v>
      </c>
      <c r="R4" s="48" t="s">
        <v>542</v>
      </c>
    </row>
    <row r="5">
      <c r="A5" s="45">
        <v>4.0</v>
      </c>
      <c r="B5" s="54" t="s">
        <v>543</v>
      </c>
      <c r="C5" s="47">
        <v>40.0</v>
      </c>
      <c r="D5" s="47" t="s">
        <v>544</v>
      </c>
      <c r="E5" s="47">
        <v>19.0</v>
      </c>
      <c r="F5" s="48" t="s">
        <v>542</v>
      </c>
      <c r="H5" s="56">
        <v>45453.0</v>
      </c>
      <c r="I5" s="50">
        <f>COUNTIF(E2:E978,"&gt;5")-COUNTIF(E2:E978,"&gt;10")</f>
        <v>16</v>
      </c>
      <c r="J5" s="51">
        <v>35.0</v>
      </c>
      <c r="K5" s="14"/>
      <c r="L5" s="53">
        <f>J5/J7</f>
        <v>0.3684210526</v>
      </c>
      <c r="M5" s="51">
        <v>4.0</v>
      </c>
      <c r="N5" s="54" t="s">
        <v>543</v>
      </c>
      <c r="O5" s="47">
        <v>40.0</v>
      </c>
      <c r="P5" s="47" t="s">
        <v>544</v>
      </c>
      <c r="Q5" s="47">
        <v>19.0</v>
      </c>
      <c r="R5" s="48" t="s">
        <v>542</v>
      </c>
    </row>
    <row r="6">
      <c r="A6" s="45">
        <v>5.0</v>
      </c>
      <c r="B6" s="54" t="s">
        <v>545</v>
      </c>
      <c r="C6" s="47">
        <v>40.0</v>
      </c>
      <c r="D6" s="47" t="s">
        <v>538</v>
      </c>
      <c r="E6" s="47">
        <v>7.0</v>
      </c>
      <c r="F6" s="48" t="s">
        <v>13</v>
      </c>
      <c r="H6" s="49" t="s">
        <v>546</v>
      </c>
      <c r="I6" s="50">
        <f>COUNTIF(E2:E978,"&gt;10")+COUNTIF(E2:E978,"n/a")</f>
        <v>51</v>
      </c>
      <c r="J6" s="51">
        <v>0.0</v>
      </c>
      <c r="K6" s="14"/>
      <c r="L6" s="53"/>
      <c r="M6" s="51">
        <v>5.0</v>
      </c>
      <c r="N6" s="57" t="s">
        <v>10</v>
      </c>
      <c r="O6" s="47">
        <v>260.0</v>
      </c>
      <c r="P6" s="47" t="s">
        <v>538</v>
      </c>
      <c r="Q6" s="47">
        <v>5.0</v>
      </c>
      <c r="R6" s="48" t="s">
        <v>13</v>
      </c>
    </row>
    <row r="7">
      <c r="A7" s="45">
        <v>6.0</v>
      </c>
      <c r="B7" s="54" t="s">
        <v>547</v>
      </c>
      <c r="C7" s="47">
        <v>30.0</v>
      </c>
      <c r="D7" s="47" t="s">
        <v>538</v>
      </c>
      <c r="E7" s="47">
        <v>5.0</v>
      </c>
      <c r="F7" s="48" t="s">
        <v>13</v>
      </c>
      <c r="I7" s="58">
        <f t="shared" ref="I7:J7" si="1">sum(I2:I6)</f>
        <v>95</v>
      </c>
      <c r="J7" s="59">
        <f t="shared" si="1"/>
        <v>95</v>
      </c>
      <c r="L7" s="53"/>
      <c r="M7" s="51">
        <v>6.0</v>
      </c>
      <c r="N7" s="60" t="s">
        <v>18</v>
      </c>
      <c r="O7" s="47">
        <v>590.0</v>
      </c>
      <c r="P7" s="47" t="s">
        <v>544</v>
      </c>
      <c r="Q7" s="47">
        <v>2.0</v>
      </c>
      <c r="R7" s="48" t="s">
        <v>13</v>
      </c>
    </row>
    <row r="8">
      <c r="A8" s="45">
        <v>7.0</v>
      </c>
      <c r="B8" s="54" t="s">
        <v>548</v>
      </c>
      <c r="C8" s="47">
        <v>30.0</v>
      </c>
      <c r="D8" s="47" t="s">
        <v>538</v>
      </c>
      <c r="E8" s="47">
        <v>6.0</v>
      </c>
      <c r="F8" s="48" t="s">
        <v>13</v>
      </c>
      <c r="L8" s="53"/>
      <c r="M8" s="51">
        <v>7.0</v>
      </c>
      <c r="N8" s="55" t="s">
        <v>549</v>
      </c>
      <c r="O8" s="47">
        <v>320.0</v>
      </c>
      <c r="P8" s="47" t="s">
        <v>538</v>
      </c>
      <c r="Q8" s="47">
        <v>2.0</v>
      </c>
      <c r="R8" s="48" t="s">
        <v>550</v>
      </c>
    </row>
    <row r="9" ht="26.25" customHeight="1">
      <c r="A9" s="45">
        <v>8.0</v>
      </c>
      <c r="B9" s="54" t="s">
        <v>551</v>
      </c>
      <c r="C9" s="47">
        <v>30.0</v>
      </c>
      <c r="D9" s="47" t="s">
        <v>538</v>
      </c>
      <c r="E9" s="47">
        <v>7.0</v>
      </c>
      <c r="F9" s="48" t="s">
        <v>13</v>
      </c>
      <c r="H9" s="61" t="s">
        <v>552</v>
      </c>
      <c r="I9" s="62"/>
      <c r="J9" s="62"/>
      <c r="K9" s="63"/>
      <c r="L9" s="53"/>
      <c r="M9" s="51">
        <v>8.0</v>
      </c>
      <c r="N9" s="54" t="s">
        <v>133</v>
      </c>
      <c r="O9" s="47">
        <v>590.0</v>
      </c>
      <c r="P9" s="47" t="s">
        <v>544</v>
      </c>
      <c r="Q9" s="47">
        <v>2.0</v>
      </c>
      <c r="R9" s="48" t="s">
        <v>135</v>
      </c>
    </row>
    <row r="10">
      <c r="A10" s="45">
        <v>9.0</v>
      </c>
      <c r="B10" s="64" t="s">
        <v>553</v>
      </c>
      <c r="C10" s="65">
        <v>320.0</v>
      </c>
      <c r="D10" s="65" t="s">
        <v>538</v>
      </c>
      <c r="E10" s="47" t="s">
        <v>554</v>
      </c>
      <c r="F10" s="66"/>
      <c r="H10" s="67"/>
      <c r="K10" s="68"/>
      <c r="L10" s="53"/>
      <c r="M10" s="51">
        <v>9.0</v>
      </c>
      <c r="N10" s="54" t="s">
        <v>216</v>
      </c>
      <c r="O10" s="65">
        <v>480.0</v>
      </c>
      <c r="P10" s="65" t="s">
        <v>538</v>
      </c>
      <c r="Q10" s="47">
        <v>5.0</v>
      </c>
      <c r="R10" s="48" t="s">
        <v>191</v>
      </c>
    </row>
    <row r="11">
      <c r="A11" s="45">
        <v>10.0</v>
      </c>
      <c r="B11" s="64" t="s">
        <v>555</v>
      </c>
      <c r="C11" s="65">
        <v>140.0</v>
      </c>
      <c r="D11" s="65" t="s">
        <v>538</v>
      </c>
      <c r="E11" s="47">
        <v>32.0</v>
      </c>
      <c r="F11" s="48" t="s">
        <v>556</v>
      </c>
      <c r="H11" s="67"/>
      <c r="K11" s="68"/>
      <c r="L11" s="53"/>
      <c r="M11" s="51">
        <v>10.0</v>
      </c>
      <c r="N11" s="69" t="s">
        <v>270</v>
      </c>
      <c r="O11" s="65">
        <v>480.0</v>
      </c>
      <c r="P11" s="65" t="s">
        <v>544</v>
      </c>
      <c r="Q11" s="47">
        <v>22.0</v>
      </c>
      <c r="R11" s="48" t="s">
        <v>268</v>
      </c>
    </row>
    <row r="12" ht="33.0" customHeight="1">
      <c r="A12" s="45">
        <v>11.0</v>
      </c>
      <c r="B12" s="64" t="s">
        <v>557</v>
      </c>
      <c r="C12" s="65">
        <v>40.0</v>
      </c>
      <c r="D12" s="65" t="s">
        <v>538</v>
      </c>
      <c r="E12" s="47" t="s">
        <v>554</v>
      </c>
      <c r="F12" s="66"/>
      <c r="H12" s="67"/>
      <c r="K12" s="68"/>
      <c r="L12" s="53"/>
      <c r="M12" s="51">
        <v>11.0</v>
      </c>
      <c r="N12" s="69" t="s">
        <v>269</v>
      </c>
      <c r="O12" s="65">
        <v>260.0</v>
      </c>
      <c r="P12" s="65" t="s">
        <v>538</v>
      </c>
      <c r="Q12" s="47">
        <v>3.0</v>
      </c>
      <c r="R12" s="48" t="s">
        <v>268</v>
      </c>
    </row>
    <row r="13">
      <c r="A13" s="45">
        <v>12.0</v>
      </c>
      <c r="B13" s="64" t="s">
        <v>558</v>
      </c>
      <c r="C13" s="65">
        <v>20.0</v>
      </c>
      <c r="D13" s="65" t="s">
        <v>538</v>
      </c>
      <c r="E13" s="47">
        <v>59.0</v>
      </c>
      <c r="F13" s="48" t="s">
        <v>13</v>
      </c>
      <c r="H13" s="67"/>
      <c r="K13" s="68"/>
      <c r="L13" s="53"/>
      <c r="M13" s="51">
        <v>12.0</v>
      </c>
      <c r="N13" s="69" t="s">
        <v>559</v>
      </c>
      <c r="O13" s="65">
        <v>40.0</v>
      </c>
      <c r="P13" s="65" t="s">
        <v>538</v>
      </c>
      <c r="Q13" s="47">
        <v>5.0</v>
      </c>
      <c r="R13" s="48" t="s">
        <v>268</v>
      </c>
    </row>
    <row r="14">
      <c r="A14" s="45">
        <v>13.0</v>
      </c>
      <c r="B14" s="64" t="s">
        <v>560</v>
      </c>
      <c r="C14" s="65">
        <v>20.0</v>
      </c>
      <c r="D14" s="65" t="s">
        <v>538</v>
      </c>
      <c r="E14" s="47">
        <v>70.0</v>
      </c>
      <c r="F14" s="48" t="s">
        <v>13</v>
      </c>
      <c r="H14" s="67"/>
      <c r="K14" s="68"/>
      <c r="L14" s="53"/>
      <c r="M14" s="51">
        <v>13.0</v>
      </c>
      <c r="N14" s="54" t="s">
        <v>561</v>
      </c>
      <c r="O14" s="47">
        <v>210.0</v>
      </c>
      <c r="P14" s="47" t="s">
        <v>538</v>
      </c>
      <c r="Q14" s="47">
        <v>8.0</v>
      </c>
      <c r="R14" s="48" t="s">
        <v>562</v>
      </c>
    </row>
    <row r="15">
      <c r="A15" s="45">
        <v>14.0</v>
      </c>
      <c r="B15" s="64" t="s">
        <v>563</v>
      </c>
      <c r="C15" s="65">
        <v>20.0</v>
      </c>
      <c r="D15" s="65" t="s">
        <v>538</v>
      </c>
      <c r="E15" s="47" t="s">
        <v>554</v>
      </c>
      <c r="F15" s="66"/>
      <c r="H15" s="67"/>
      <c r="K15" s="68"/>
      <c r="L15" s="53"/>
      <c r="M15" s="51">
        <v>14.0</v>
      </c>
      <c r="N15" s="54" t="s">
        <v>564</v>
      </c>
      <c r="O15" s="65">
        <v>590.0</v>
      </c>
      <c r="P15" s="65" t="s">
        <v>544</v>
      </c>
      <c r="Q15" s="47">
        <v>7.0</v>
      </c>
      <c r="R15" s="48" t="s">
        <v>565</v>
      </c>
    </row>
    <row r="16">
      <c r="A16" s="45">
        <v>15.0</v>
      </c>
      <c r="B16" s="64" t="s">
        <v>566</v>
      </c>
      <c r="C16" s="65">
        <v>20.0</v>
      </c>
      <c r="D16" s="65" t="s">
        <v>538</v>
      </c>
      <c r="E16" s="47" t="s">
        <v>554</v>
      </c>
      <c r="F16" s="66"/>
      <c r="H16" s="70"/>
      <c r="I16" s="71"/>
      <c r="J16" s="71"/>
      <c r="K16" s="72"/>
      <c r="L16" s="53"/>
      <c r="M16" s="51">
        <v>15.0</v>
      </c>
      <c r="N16" s="54" t="s">
        <v>567</v>
      </c>
      <c r="O16" s="65">
        <v>480.0</v>
      </c>
      <c r="P16" s="65" t="s">
        <v>544</v>
      </c>
      <c r="Q16" s="47">
        <v>2.0</v>
      </c>
      <c r="R16" s="48" t="s">
        <v>568</v>
      </c>
    </row>
    <row r="17">
      <c r="A17" s="45">
        <v>16.0</v>
      </c>
      <c r="B17" s="73" t="s">
        <v>10</v>
      </c>
      <c r="C17" s="47">
        <v>260.0</v>
      </c>
      <c r="D17" s="47" t="s">
        <v>538</v>
      </c>
      <c r="E17" s="47">
        <v>5.0</v>
      </c>
      <c r="F17" s="48" t="s">
        <v>13</v>
      </c>
      <c r="L17" s="53"/>
      <c r="M17" s="51">
        <v>16.0</v>
      </c>
      <c r="N17" s="54" t="s">
        <v>569</v>
      </c>
      <c r="O17" s="65">
        <v>390.0</v>
      </c>
      <c r="P17" s="65" t="s">
        <v>538</v>
      </c>
      <c r="Q17" s="47">
        <v>15.0</v>
      </c>
      <c r="R17" s="48" t="s">
        <v>565</v>
      </c>
    </row>
    <row r="18">
      <c r="A18" s="45">
        <v>17.0</v>
      </c>
      <c r="B18" s="60" t="s">
        <v>18</v>
      </c>
      <c r="C18" s="47">
        <v>590.0</v>
      </c>
      <c r="D18" s="47" t="s">
        <v>544</v>
      </c>
      <c r="E18" s="47">
        <v>2.0</v>
      </c>
      <c r="F18" s="48" t="s">
        <v>13</v>
      </c>
      <c r="L18" s="74"/>
      <c r="M18" s="51">
        <v>17.0</v>
      </c>
      <c r="N18" s="64" t="s">
        <v>570</v>
      </c>
      <c r="O18" s="65">
        <v>140.0</v>
      </c>
      <c r="P18" s="65" t="s">
        <v>544</v>
      </c>
      <c r="Q18" s="47">
        <v>1.0</v>
      </c>
      <c r="R18" s="48" t="s">
        <v>550</v>
      </c>
    </row>
    <row r="19" ht="27.0" customHeight="1">
      <c r="A19" s="45">
        <v>18.0</v>
      </c>
      <c r="B19" s="60" t="s">
        <v>24</v>
      </c>
      <c r="C19" s="47">
        <v>20.0</v>
      </c>
      <c r="D19" s="47" t="s">
        <v>538</v>
      </c>
      <c r="E19" s="47">
        <v>5.0</v>
      </c>
      <c r="F19" s="48" t="s">
        <v>13</v>
      </c>
      <c r="L19" s="74"/>
    </row>
    <row r="20">
      <c r="A20" s="45">
        <v>19.0</v>
      </c>
      <c r="B20" s="55" t="s">
        <v>549</v>
      </c>
      <c r="C20" s="47">
        <v>320.0</v>
      </c>
      <c r="D20" s="47" t="s">
        <v>538</v>
      </c>
      <c r="E20" s="47">
        <v>2.0</v>
      </c>
      <c r="F20" s="48" t="s">
        <v>550</v>
      </c>
      <c r="L20" s="74"/>
    </row>
    <row r="21">
      <c r="A21" s="45">
        <v>20.0</v>
      </c>
      <c r="B21" s="55" t="s">
        <v>22</v>
      </c>
      <c r="C21" s="47">
        <v>140.0</v>
      </c>
      <c r="D21" s="47" t="s">
        <v>538</v>
      </c>
      <c r="E21" s="47">
        <v>4.0</v>
      </c>
      <c r="F21" s="48" t="s">
        <v>13</v>
      </c>
      <c r="I21" s="75"/>
      <c r="L21" s="74"/>
      <c r="N21" s="76"/>
      <c r="O21" s="43" t="s">
        <v>532</v>
      </c>
      <c r="P21" s="43" t="s">
        <v>533</v>
      </c>
    </row>
    <row r="22">
      <c r="A22" s="45">
        <v>21.0</v>
      </c>
      <c r="B22" s="55" t="s">
        <v>19</v>
      </c>
      <c r="C22" s="47">
        <v>110.0</v>
      </c>
      <c r="D22" s="47" t="s">
        <v>538</v>
      </c>
      <c r="E22" s="47">
        <v>4.0</v>
      </c>
      <c r="F22" s="48" t="s">
        <v>31</v>
      </c>
      <c r="L22" s="74"/>
      <c r="O22" s="49">
        <v>1.0</v>
      </c>
      <c r="P22" s="50">
        <f>COUNTIF(Q2:Q996,"=1")</f>
        <v>1</v>
      </c>
    </row>
    <row r="23">
      <c r="A23" s="45">
        <v>22.0</v>
      </c>
      <c r="B23" s="55" t="s">
        <v>62</v>
      </c>
      <c r="C23" s="47">
        <v>70.0</v>
      </c>
      <c r="D23" s="47" t="s">
        <v>538</v>
      </c>
      <c r="E23" s="47">
        <v>14.0</v>
      </c>
      <c r="F23" s="48" t="s">
        <v>13</v>
      </c>
      <c r="L23" s="74"/>
      <c r="O23" s="56">
        <v>45325.0</v>
      </c>
      <c r="P23" s="50">
        <f>COUNTIF(Q2:Q996,"&gt;1")-COUNTIF(Q2:Q996,"&gt;3")</f>
        <v>5</v>
      </c>
    </row>
    <row r="24">
      <c r="A24" s="45">
        <v>23.0</v>
      </c>
      <c r="B24" s="64" t="s">
        <v>75</v>
      </c>
      <c r="C24" s="65">
        <v>110.0</v>
      </c>
      <c r="D24" s="65" t="s">
        <v>538</v>
      </c>
      <c r="E24" s="47">
        <v>75.0</v>
      </c>
      <c r="F24" s="48" t="s">
        <v>13</v>
      </c>
      <c r="L24" s="74"/>
      <c r="O24" s="56">
        <v>45387.0</v>
      </c>
      <c r="P24" s="50">
        <f>COUNTIF(Q2:Q996,"&gt;3")-COUNTIF(Q2:Q996,"&gt;5")</f>
        <v>5</v>
      </c>
    </row>
    <row r="25">
      <c r="A25" s="45">
        <v>24.0</v>
      </c>
      <c r="B25" s="64" t="s">
        <v>76</v>
      </c>
      <c r="C25" s="65">
        <v>50.0</v>
      </c>
      <c r="D25" s="65" t="s">
        <v>538</v>
      </c>
      <c r="E25" s="47">
        <v>53.0</v>
      </c>
      <c r="F25" s="48" t="s">
        <v>13</v>
      </c>
      <c r="L25" s="74"/>
      <c r="O25" s="56">
        <v>45453.0</v>
      </c>
      <c r="P25" s="50">
        <f>COUNTIF(Q2:Q996,"&gt;5")-COUNTIF(Q2:Q996,"&gt;10")</f>
        <v>2</v>
      </c>
    </row>
    <row r="26">
      <c r="A26" s="45">
        <v>25.0</v>
      </c>
      <c r="B26" s="64" t="s">
        <v>84</v>
      </c>
      <c r="C26" s="65">
        <v>10.0</v>
      </c>
      <c r="D26" s="65" t="s">
        <v>538</v>
      </c>
      <c r="E26" s="47">
        <v>85.0</v>
      </c>
      <c r="F26" s="48" t="s">
        <v>69</v>
      </c>
      <c r="L26" s="74"/>
      <c r="O26" s="49" t="s">
        <v>546</v>
      </c>
      <c r="P26" s="50">
        <f>COUNTIF(Q2:Q996,"&gt;10")</f>
        <v>4</v>
      </c>
    </row>
    <row r="27">
      <c r="A27" s="45">
        <v>26.0</v>
      </c>
      <c r="B27" s="64" t="s">
        <v>99</v>
      </c>
      <c r="C27" s="65">
        <v>70.0</v>
      </c>
      <c r="D27" s="65" t="s">
        <v>538</v>
      </c>
      <c r="E27" s="47" t="s">
        <v>554</v>
      </c>
      <c r="F27" s="66"/>
      <c r="L27" s="74"/>
    </row>
    <row r="28">
      <c r="A28" s="45">
        <v>27.0</v>
      </c>
      <c r="B28" s="64" t="s">
        <v>94</v>
      </c>
      <c r="C28" s="65">
        <v>30.0</v>
      </c>
      <c r="D28" s="65" t="s">
        <v>538</v>
      </c>
      <c r="E28" s="47">
        <v>20.0</v>
      </c>
      <c r="F28" s="48" t="s">
        <v>13</v>
      </c>
      <c r="L28" s="74"/>
    </row>
    <row r="29">
      <c r="A29" s="45">
        <v>28.0</v>
      </c>
      <c r="B29" s="64" t="s">
        <v>108</v>
      </c>
      <c r="C29" s="65">
        <v>30.0</v>
      </c>
      <c r="D29" s="65" t="s">
        <v>538</v>
      </c>
      <c r="E29" s="47">
        <v>70.0</v>
      </c>
      <c r="F29" s="48" t="s">
        <v>13</v>
      </c>
      <c r="L29" s="74"/>
    </row>
    <row r="30">
      <c r="A30" s="45">
        <v>29.0</v>
      </c>
      <c r="B30" s="64" t="s">
        <v>114</v>
      </c>
      <c r="C30" s="65">
        <v>30.0</v>
      </c>
      <c r="D30" s="65" t="s">
        <v>538</v>
      </c>
      <c r="E30" s="47" t="s">
        <v>554</v>
      </c>
      <c r="F30" s="66"/>
      <c r="L30" s="74"/>
    </row>
    <row r="31">
      <c r="A31" s="45">
        <v>30.0</v>
      </c>
      <c r="B31" s="64" t="s">
        <v>125</v>
      </c>
      <c r="C31" s="65">
        <v>20.0</v>
      </c>
      <c r="D31" s="65" t="s">
        <v>538</v>
      </c>
      <c r="E31" s="47" t="s">
        <v>554</v>
      </c>
      <c r="F31" s="66"/>
      <c r="L31" s="74"/>
    </row>
    <row r="32">
      <c r="A32" s="45">
        <v>31.0</v>
      </c>
      <c r="B32" s="64" t="s">
        <v>122</v>
      </c>
      <c r="C32" s="65">
        <v>40.0</v>
      </c>
      <c r="D32" s="65" t="s">
        <v>538</v>
      </c>
      <c r="E32" s="47" t="s">
        <v>554</v>
      </c>
      <c r="F32" s="66"/>
      <c r="L32" s="74"/>
    </row>
    <row r="33">
      <c r="A33" s="45">
        <v>32.0</v>
      </c>
      <c r="B33" s="46" t="s">
        <v>133</v>
      </c>
      <c r="C33" s="47">
        <v>590.0</v>
      </c>
      <c r="D33" s="47" t="s">
        <v>544</v>
      </c>
      <c r="E33" s="47">
        <v>2.0</v>
      </c>
      <c r="F33" s="48" t="s">
        <v>135</v>
      </c>
      <c r="L33" s="74"/>
    </row>
    <row r="34">
      <c r="A34" s="45">
        <v>33.0</v>
      </c>
      <c r="B34" s="54" t="s">
        <v>143</v>
      </c>
      <c r="C34" s="47">
        <v>70.0</v>
      </c>
      <c r="D34" s="47" t="s">
        <v>538</v>
      </c>
      <c r="E34" s="47">
        <v>6.0</v>
      </c>
      <c r="F34" s="48" t="s">
        <v>135</v>
      </c>
      <c r="L34" s="74"/>
    </row>
    <row r="35">
      <c r="A35" s="45">
        <v>34.0</v>
      </c>
      <c r="B35" s="54" t="s">
        <v>145</v>
      </c>
      <c r="C35" s="47">
        <v>70.0</v>
      </c>
      <c r="D35" s="47" t="s">
        <v>571</v>
      </c>
      <c r="E35" s="47">
        <v>33.0</v>
      </c>
      <c r="F35" s="48" t="s">
        <v>135</v>
      </c>
      <c r="L35" s="74"/>
    </row>
    <row r="36">
      <c r="A36" s="45">
        <v>35.0</v>
      </c>
      <c r="B36" s="54" t="s">
        <v>149</v>
      </c>
      <c r="C36" s="47">
        <v>20.0</v>
      </c>
      <c r="D36" s="47" t="s">
        <v>538</v>
      </c>
      <c r="E36" s="47">
        <v>15.0</v>
      </c>
      <c r="F36" s="48" t="s">
        <v>135</v>
      </c>
      <c r="L36" s="74"/>
    </row>
    <row r="37">
      <c r="A37" s="45">
        <v>36.0</v>
      </c>
      <c r="B37" s="54" t="s">
        <v>138</v>
      </c>
      <c r="C37" s="47">
        <v>20.0</v>
      </c>
      <c r="D37" s="47" t="s">
        <v>538</v>
      </c>
      <c r="E37" s="47">
        <v>9.0</v>
      </c>
      <c r="F37" s="48" t="s">
        <v>135</v>
      </c>
      <c r="L37" s="74"/>
    </row>
    <row r="38">
      <c r="A38" s="45">
        <v>37.0</v>
      </c>
      <c r="B38" s="54" t="s">
        <v>140</v>
      </c>
      <c r="C38" s="47">
        <v>20.0</v>
      </c>
      <c r="D38" s="47" t="s">
        <v>538</v>
      </c>
      <c r="E38" s="47">
        <v>4.0</v>
      </c>
      <c r="F38" s="48" t="s">
        <v>135</v>
      </c>
      <c r="L38" s="74"/>
    </row>
    <row r="39">
      <c r="A39" s="45">
        <v>38.0</v>
      </c>
      <c r="B39" s="54" t="s">
        <v>141</v>
      </c>
      <c r="C39" s="47">
        <v>10.0</v>
      </c>
      <c r="D39" s="47" t="s">
        <v>538</v>
      </c>
      <c r="E39" s="47">
        <v>5.0</v>
      </c>
      <c r="F39" s="48" t="s">
        <v>135</v>
      </c>
      <c r="L39" s="74"/>
    </row>
    <row r="40">
      <c r="A40" s="45">
        <v>39.0</v>
      </c>
      <c r="B40" s="77" t="s">
        <v>182</v>
      </c>
      <c r="C40" s="47">
        <v>30.0</v>
      </c>
      <c r="D40" s="47" t="s">
        <v>538</v>
      </c>
      <c r="E40" s="47" t="s">
        <v>554</v>
      </c>
      <c r="F40" s="66"/>
      <c r="L40" s="74"/>
    </row>
    <row r="41">
      <c r="A41" s="45">
        <v>40.0</v>
      </c>
      <c r="B41" s="64" t="s">
        <v>150</v>
      </c>
      <c r="C41" s="47">
        <v>70.0</v>
      </c>
      <c r="D41" s="47" t="s">
        <v>538</v>
      </c>
      <c r="E41" s="47" t="s">
        <v>554</v>
      </c>
      <c r="F41" s="66"/>
      <c r="L41" s="74"/>
    </row>
    <row r="42">
      <c r="A42" s="45">
        <v>41.0</v>
      </c>
      <c r="B42" s="77" t="s">
        <v>160</v>
      </c>
      <c r="C42" s="47">
        <v>10.0</v>
      </c>
      <c r="D42" s="47" t="s">
        <v>538</v>
      </c>
      <c r="E42" s="47" t="s">
        <v>554</v>
      </c>
      <c r="F42" s="66"/>
      <c r="L42" s="74"/>
    </row>
    <row r="43">
      <c r="A43" s="45">
        <v>42.0</v>
      </c>
      <c r="B43" s="77" t="s">
        <v>164</v>
      </c>
      <c r="C43" s="47">
        <v>70.0</v>
      </c>
      <c r="D43" s="47" t="s">
        <v>538</v>
      </c>
      <c r="E43" s="47" t="s">
        <v>554</v>
      </c>
      <c r="F43" s="66"/>
      <c r="L43" s="74"/>
    </row>
    <row r="44">
      <c r="A44" s="45">
        <v>43.0</v>
      </c>
      <c r="B44" s="77" t="s">
        <v>175</v>
      </c>
      <c r="C44" s="47">
        <v>30.0</v>
      </c>
      <c r="D44" s="47" t="s">
        <v>538</v>
      </c>
      <c r="E44" s="47" t="s">
        <v>554</v>
      </c>
      <c r="F44" s="66"/>
      <c r="L44" s="74"/>
    </row>
    <row r="45">
      <c r="A45" s="45">
        <v>44.0</v>
      </c>
      <c r="B45" s="64" t="s">
        <v>178</v>
      </c>
      <c r="C45" s="47">
        <v>10.0</v>
      </c>
      <c r="D45" s="47" t="s">
        <v>538</v>
      </c>
      <c r="E45" s="47" t="s">
        <v>554</v>
      </c>
      <c r="F45" s="66"/>
      <c r="L45" s="74"/>
    </row>
    <row r="46">
      <c r="A46" s="45">
        <v>45.0</v>
      </c>
      <c r="B46" s="64" t="s">
        <v>187</v>
      </c>
      <c r="C46" s="47">
        <v>30.0</v>
      </c>
      <c r="D46" s="47" t="s">
        <v>538</v>
      </c>
      <c r="E46" s="47" t="s">
        <v>554</v>
      </c>
      <c r="F46" s="66"/>
      <c r="L46" s="74"/>
    </row>
    <row r="47">
      <c r="A47" s="45">
        <v>46.0</v>
      </c>
      <c r="B47" s="64" t="s">
        <v>171</v>
      </c>
      <c r="C47" s="47">
        <v>20.0</v>
      </c>
      <c r="D47" s="47" t="s">
        <v>538</v>
      </c>
      <c r="E47" s="47" t="s">
        <v>554</v>
      </c>
      <c r="F47" s="66"/>
      <c r="L47" s="74"/>
    </row>
    <row r="48">
      <c r="A48" s="45">
        <v>47.0</v>
      </c>
      <c r="B48" s="46" t="s">
        <v>216</v>
      </c>
      <c r="C48" s="65">
        <v>480.0</v>
      </c>
      <c r="D48" s="65" t="s">
        <v>538</v>
      </c>
      <c r="E48" s="47">
        <v>5.0</v>
      </c>
      <c r="F48" s="48" t="s">
        <v>191</v>
      </c>
      <c r="L48" s="74"/>
    </row>
    <row r="49">
      <c r="A49" s="45">
        <v>48.0</v>
      </c>
      <c r="B49" s="54" t="s">
        <v>219</v>
      </c>
      <c r="C49" s="65">
        <v>90.0</v>
      </c>
      <c r="D49" s="65" t="s">
        <v>538</v>
      </c>
      <c r="E49" s="47">
        <v>7.0</v>
      </c>
      <c r="F49" s="48" t="s">
        <v>191</v>
      </c>
      <c r="L49" s="74"/>
    </row>
    <row r="50">
      <c r="A50" s="45">
        <v>49.0</v>
      </c>
      <c r="B50" s="54" t="s">
        <v>223</v>
      </c>
      <c r="C50" s="65">
        <v>70.0</v>
      </c>
      <c r="D50" s="65" t="s">
        <v>538</v>
      </c>
      <c r="E50" s="47">
        <v>5.0</v>
      </c>
      <c r="F50" s="48" t="s">
        <v>191</v>
      </c>
      <c r="L50" s="74"/>
    </row>
    <row r="51">
      <c r="A51" s="45">
        <v>50.0</v>
      </c>
      <c r="B51" s="54" t="s">
        <v>220</v>
      </c>
      <c r="C51" s="65">
        <v>70.0</v>
      </c>
      <c r="D51" s="65" t="s">
        <v>538</v>
      </c>
      <c r="E51" s="47">
        <v>8.0</v>
      </c>
      <c r="F51" s="48" t="s">
        <v>191</v>
      </c>
      <c r="L51" s="74"/>
    </row>
    <row r="52">
      <c r="A52" s="45">
        <v>51.0</v>
      </c>
      <c r="B52" s="54" t="s">
        <v>232</v>
      </c>
      <c r="C52" s="65">
        <v>40.0</v>
      </c>
      <c r="D52" s="65" t="s">
        <v>538</v>
      </c>
      <c r="E52" s="47">
        <v>6.0</v>
      </c>
      <c r="F52" s="48" t="s">
        <v>191</v>
      </c>
      <c r="L52" s="74"/>
    </row>
    <row r="53">
      <c r="A53" s="45">
        <v>52.0</v>
      </c>
      <c r="B53" s="54" t="s">
        <v>572</v>
      </c>
      <c r="C53" s="65">
        <v>30.0</v>
      </c>
      <c r="D53" s="65" t="s">
        <v>538</v>
      </c>
      <c r="E53" s="47">
        <v>2.0</v>
      </c>
      <c r="F53" s="48" t="s">
        <v>241</v>
      </c>
      <c r="L53" s="74"/>
    </row>
    <row r="54">
      <c r="A54" s="45">
        <v>53.0</v>
      </c>
      <c r="B54" s="54" t="s">
        <v>230</v>
      </c>
      <c r="C54" s="65">
        <v>20.0</v>
      </c>
      <c r="D54" s="65" t="s">
        <v>538</v>
      </c>
      <c r="E54" s="47">
        <v>5.0</v>
      </c>
      <c r="F54" s="48" t="s">
        <v>191</v>
      </c>
      <c r="L54" s="74"/>
    </row>
    <row r="55">
      <c r="A55" s="45">
        <v>54.0</v>
      </c>
      <c r="B55" s="78" t="s">
        <v>237</v>
      </c>
      <c r="C55" s="79">
        <v>20.0</v>
      </c>
      <c r="D55" s="79" t="s">
        <v>538</v>
      </c>
      <c r="E55" s="47">
        <v>9.0</v>
      </c>
      <c r="F55" s="48" t="s">
        <v>191</v>
      </c>
      <c r="L55" s="74"/>
    </row>
    <row r="56">
      <c r="A56" s="45">
        <v>55.0</v>
      </c>
      <c r="B56" s="54" t="s">
        <v>194</v>
      </c>
      <c r="C56" s="65">
        <v>320.0</v>
      </c>
      <c r="D56" s="65" t="s">
        <v>538</v>
      </c>
      <c r="E56" s="47">
        <v>16.0</v>
      </c>
      <c r="F56" s="48" t="s">
        <v>191</v>
      </c>
      <c r="L56" s="74"/>
    </row>
    <row r="57">
      <c r="A57" s="45">
        <v>56.0</v>
      </c>
      <c r="B57" s="54" t="s">
        <v>200</v>
      </c>
      <c r="C57" s="65">
        <v>260.0</v>
      </c>
      <c r="D57" s="65" t="s">
        <v>538</v>
      </c>
      <c r="E57" s="47">
        <v>7.0</v>
      </c>
      <c r="F57" s="48" t="s">
        <v>191</v>
      </c>
      <c r="L57" s="74"/>
    </row>
    <row r="58">
      <c r="A58" s="45">
        <v>57.0</v>
      </c>
      <c r="B58" s="80" t="s">
        <v>270</v>
      </c>
      <c r="C58" s="65">
        <v>480.0</v>
      </c>
      <c r="D58" s="65" t="s">
        <v>544</v>
      </c>
      <c r="E58" s="47">
        <v>22.0</v>
      </c>
      <c r="F58" s="48" t="s">
        <v>268</v>
      </c>
      <c r="L58" s="74"/>
    </row>
    <row r="59">
      <c r="A59" s="45">
        <v>58.0</v>
      </c>
      <c r="B59" s="69" t="s">
        <v>269</v>
      </c>
      <c r="C59" s="65">
        <v>260.0</v>
      </c>
      <c r="D59" s="65" t="s">
        <v>538</v>
      </c>
      <c r="E59" s="47">
        <v>3.0</v>
      </c>
      <c r="F59" s="48" t="s">
        <v>268</v>
      </c>
      <c r="L59" s="74"/>
    </row>
    <row r="60">
      <c r="A60" s="45">
        <v>59.0</v>
      </c>
      <c r="B60" s="69" t="s">
        <v>274</v>
      </c>
      <c r="C60" s="65">
        <v>90.0</v>
      </c>
      <c r="D60" s="65" t="s">
        <v>538</v>
      </c>
      <c r="E60" s="47">
        <v>13.0</v>
      </c>
      <c r="F60" s="48" t="s">
        <v>268</v>
      </c>
      <c r="L60" s="74"/>
    </row>
    <row r="61">
      <c r="A61" s="45">
        <v>60.0</v>
      </c>
      <c r="B61" s="69" t="s">
        <v>290</v>
      </c>
      <c r="C61" s="65">
        <v>70.0</v>
      </c>
      <c r="D61" s="65" t="s">
        <v>538</v>
      </c>
      <c r="E61" s="47">
        <v>4.0</v>
      </c>
      <c r="F61" s="48" t="s">
        <v>268</v>
      </c>
      <c r="L61" s="74"/>
    </row>
    <row r="62">
      <c r="A62" s="45">
        <v>61.0</v>
      </c>
      <c r="B62" s="69" t="s">
        <v>301</v>
      </c>
      <c r="C62" s="65">
        <v>70.0</v>
      </c>
      <c r="D62" s="65" t="s">
        <v>571</v>
      </c>
      <c r="E62" s="47" t="s">
        <v>554</v>
      </c>
      <c r="F62" s="66"/>
      <c r="L62" s="74"/>
    </row>
    <row r="63">
      <c r="A63" s="45">
        <v>62.0</v>
      </c>
      <c r="B63" s="69" t="s">
        <v>559</v>
      </c>
      <c r="C63" s="65">
        <v>40.0</v>
      </c>
      <c r="D63" s="65" t="s">
        <v>538</v>
      </c>
      <c r="E63" s="47">
        <v>5.0</v>
      </c>
      <c r="F63" s="48" t="s">
        <v>268</v>
      </c>
      <c r="L63" s="74"/>
    </row>
    <row r="64">
      <c r="A64" s="45">
        <v>63.0</v>
      </c>
      <c r="B64" s="69" t="s">
        <v>266</v>
      </c>
      <c r="C64" s="65">
        <v>30.0</v>
      </c>
      <c r="D64" s="65" t="s">
        <v>538</v>
      </c>
      <c r="E64" s="47">
        <v>5.0</v>
      </c>
      <c r="F64" s="48" t="s">
        <v>268</v>
      </c>
      <c r="L64" s="74"/>
    </row>
    <row r="65">
      <c r="A65" s="45">
        <v>64.0</v>
      </c>
      <c r="B65" s="69" t="s">
        <v>299</v>
      </c>
      <c r="C65" s="65">
        <v>30.0</v>
      </c>
      <c r="D65" s="65" t="s">
        <v>538</v>
      </c>
      <c r="E65" s="47">
        <v>41.0</v>
      </c>
      <c r="F65" s="48" t="s">
        <v>268</v>
      </c>
      <c r="L65" s="74"/>
    </row>
    <row r="66">
      <c r="A66" s="45">
        <v>65.0</v>
      </c>
      <c r="B66" s="69" t="s">
        <v>573</v>
      </c>
      <c r="C66" s="65">
        <v>20.0</v>
      </c>
      <c r="D66" s="65" t="s">
        <v>538</v>
      </c>
      <c r="E66" s="47">
        <v>4.0</v>
      </c>
      <c r="F66" s="48" t="s">
        <v>268</v>
      </c>
      <c r="L66" s="74"/>
    </row>
    <row r="67">
      <c r="A67" s="45">
        <v>66.0</v>
      </c>
      <c r="B67" s="69" t="s">
        <v>300</v>
      </c>
      <c r="C67" s="65">
        <v>20.0</v>
      </c>
      <c r="D67" s="65" t="s">
        <v>538</v>
      </c>
      <c r="E67" s="47">
        <v>17.0</v>
      </c>
      <c r="F67" s="48" t="s">
        <v>268</v>
      </c>
      <c r="L67" s="74"/>
    </row>
    <row r="68">
      <c r="A68" s="45">
        <v>67.0</v>
      </c>
      <c r="B68" s="69" t="s">
        <v>574</v>
      </c>
      <c r="C68" s="65">
        <v>10.0</v>
      </c>
      <c r="D68" s="65" t="s">
        <v>538</v>
      </c>
      <c r="E68" s="47" t="s">
        <v>554</v>
      </c>
      <c r="F68" s="66"/>
      <c r="L68" s="74"/>
    </row>
    <row r="69">
      <c r="A69" s="45">
        <v>68.0</v>
      </c>
      <c r="B69" s="69" t="s">
        <v>275</v>
      </c>
      <c r="C69" s="65">
        <v>10.0</v>
      </c>
      <c r="D69" s="65" t="s">
        <v>538</v>
      </c>
      <c r="E69" s="47">
        <v>5.0</v>
      </c>
      <c r="F69" s="48" t="s">
        <v>268</v>
      </c>
      <c r="L69" s="74"/>
    </row>
    <row r="70">
      <c r="A70" s="45">
        <v>69.0</v>
      </c>
      <c r="B70" s="69" t="s">
        <v>284</v>
      </c>
      <c r="C70" s="65">
        <v>10.0</v>
      </c>
      <c r="D70" s="65" t="s">
        <v>538</v>
      </c>
      <c r="E70" s="47">
        <v>2.0</v>
      </c>
      <c r="F70" s="48" t="s">
        <v>268</v>
      </c>
      <c r="L70" s="74"/>
    </row>
    <row r="71">
      <c r="A71" s="45">
        <v>70.0</v>
      </c>
      <c r="B71" s="55" t="s">
        <v>575</v>
      </c>
      <c r="C71" s="47">
        <v>10.0</v>
      </c>
      <c r="D71" s="47" t="s">
        <v>538</v>
      </c>
      <c r="E71" s="47">
        <v>9.0</v>
      </c>
      <c r="F71" s="48" t="s">
        <v>268</v>
      </c>
      <c r="L71" s="74"/>
    </row>
    <row r="72">
      <c r="A72" s="45">
        <v>71.0</v>
      </c>
      <c r="B72" s="69" t="s">
        <v>289</v>
      </c>
      <c r="C72" s="65">
        <v>10.0</v>
      </c>
      <c r="D72" s="65" t="s">
        <v>538</v>
      </c>
      <c r="E72" s="47">
        <v>20.0</v>
      </c>
      <c r="F72" s="48" t="s">
        <v>268</v>
      </c>
      <c r="L72" s="74"/>
    </row>
    <row r="73">
      <c r="A73" s="45">
        <v>72.0</v>
      </c>
      <c r="B73" s="64" t="s">
        <v>276</v>
      </c>
      <c r="C73" s="47">
        <v>90.0</v>
      </c>
      <c r="D73" s="47" t="s">
        <v>538</v>
      </c>
      <c r="E73" s="47">
        <v>35.0</v>
      </c>
      <c r="F73" s="48" t="s">
        <v>268</v>
      </c>
      <c r="L73" s="74"/>
    </row>
    <row r="74">
      <c r="A74" s="45">
        <v>73.0</v>
      </c>
      <c r="B74" s="64" t="s">
        <v>279</v>
      </c>
      <c r="C74" s="47">
        <v>50.0</v>
      </c>
      <c r="D74" s="47" t="s">
        <v>538</v>
      </c>
      <c r="E74" s="47" t="s">
        <v>554</v>
      </c>
      <c r="F74" s="66"/>
      <c r="L74" s="74"/>
    </row>
    <row r="75">
      <c r="A75" s="45">
        <v>74.0</v>
      </c>
      <c r="B75" s="64" t="s">
        <v>280</v>
      </c>
      <c r="C75" s="47">
        <v>50.0</v>
      </c>
      <c r="D75" s="47" t="s">
        <v>538</v>
      </c>
      <c r="E75" s="47">
        <v>55.0</v>
      </c>
      <c r="F75" s="48" t="s">
        <v>268</v>
      </c>
      <c r="L75" s="74"/>
    </row>
    <row r="76">
      <c r="A76" s="45">
        <v>75.0</v>
      </c>
      <c r="B76" s="64" t="s">
        <v>295</v>
      </c>
      <c r="C76" s="47">
        <v>50.0</v>
      </c>
      <c r="D76" s="47" t="s">
        <v>538</v>
      </c>
      <c r="E76" s="47" t="s">
        <v>554</v>
      </c>
      <c r="F76" s="66"/>
      <c r="L76" s="74"/>
    </row>
    <row r="77">
      <c r="A77" s="45">
        <v>76.0</v>
      </c>
      <c r="B77" s="64" t="s">
        <v>277</v>
      </c>
      <c r="C77" s="47">
        <v>40.0</v>
      </c>
      <c r="D77" s="47" t="s">
        <v>538</v>
      </c>
      <c r="E77" s="47">
        <v>77.0</v>
      </c>
      <c r="F77" s="48" t="s">
        <v>268</v>
      </c>
      <c r="L77" s="74"/>
    </row>
    <row r="78">
      <c r="A78" s="45">
        <v>77.0</v>
      </c>
      <c r="B78" s="64" t="s">
        <v>296</v>
      </c>
      <c r="C78" s="47">
        <v>30.0</v>
      </c>
      <c r="D78" s="47" t="s">
        <v>538</v>
      </c>
      <c r="E78" s="47" t="s">
        <v>554</v>
      </c>
      <c r="F78" s="66"/>
      <c r="L78" s="74"/>
    </row>
    <row r="79">
      <c r="A79" s="45">
        <v>78.0</v>
      </c>
      <c r="B79" s="64" t="s">
        <v>282</v>
      </c>
      <c r="C79" s="47">
        <v>20.0</v>
      </c>
      <c r="D79" s="47" t="s">
        <v>538</v>
      </c>
      <c r="E79" s="47" t="s">
        <v>554</v>
      </c>
      <c r="F79" s="66"/>
      <c r="L79" s="74"/>
    </row>
    <row r="80">
      <c r="A80" s="45">
        <v>79.0</v>
      </c>
      <c r="B80" s="46" t="s">
        <v>561</v>
      </c>
      <c r="C80" s="47">
        <v>210.0</v>
      </c>
      <c r="D80" s="47" t="s">
        <v>538</v>
      </c>
      <c r="E80" s="47">
        <v>8.0</v>
      </c>
      <c r="F80" s="48" t="s">
        <v>562</v>
      </c>
      <c r="L80" s="74"/>
    </row>
    <row r="81">
      <c r="A81" s="45">
        <v>80.0</v>
      </c>
      <c r="B81" s="54" t="s">
        <v>576</v>
      </c>
      <c r="C81" s="47">
        <v>90.0</v>
      </c>
      <c r="D81" s="47" t="s">
        <v>538</v>
      </c>
      <c r="E81" s="47">
        <v>8.0</v>
      </c>
      <c r="F81" s="48" t="s">
        <v>577</v>
      </c>
      <c r="L81" s="74"/>
    </row>
    <row r="82">
      <c r="A82" s="45">
        <v>81.0</v>
      </c>
      <c r="B82" s="54" t="s">
        <v>578</v>
      </c>
      <c r="C82" s="47">
        <v>50.0</v>
      </c>
      <c r="D82" s="47" t="s">
        <v>538</v>
      </c>
      <c r="E82" s="47">
        <v>58.0</v>
      </c>
      <c r="F82" s="48" t="s">
        <v>562</v>
      </c>
      <c r="L82" s="74"/>
    </row>
    <row r="83">
      <c r="A83" s="45">
        <v>82.0</v>
      </c>
      <c r="B83" s="54" t="s">
        <v>579</v>
      </c>
      <c r="C83" s="47">
        <v>20.0</v>
      </c>
      <c r="D83" s="47" t="s">
        <v>538</v>
      </c>
      <c r="E83" s="47">
        <v>9.0</v>
      </c>
      <c r="F83" s="48" t="s">
        <v>562</v>
      </c>
      <c r="L83" s="74"/>
    </row>
    <row r="84">
      <c r="A84" s="45">
        <v>83.0</v>
      </c>
      <c r="B84" s="46" t="s">
        <v>564</v>
      </c>
      <c r="C84" s="65">
        <v>590.0</v>
      </c>
      <c r="D84" s="65" t="s">
        <v>544</v>
      </c>
      <c r="E84" s="47">
        <v>7.0</v>
      </c>
      <c r="F84" s="48" t="s">
        <v>565</v>
      </c>
      <c r="L84" s="74"/>
    </row>
    <row r="85">
      <c r="A85" s="45">
        <v>84.0</v>
      </c>
      <c r="B85" s="54" t="s">
        <v>567</v>
      </c>
      <c r="C85" s="65">
        <v>480.0</v>
      </c>
      <c r="D85" s="65" t="s">
        <v>544</v>
      </c>
      <c r="E85" s="47">
        <v>2.0</v>
      </c>
      <c r="F85" s="48" t="s">
        <v>568</v>
      </c>
      <c r="L85" s="74"/>
    </row>
    <row r="86">
      <c r="A86" s="45">
        <v>85.0</v>
      </c>
      <c r="B86" s="54" t="s">
        <v>569</v>
      </c>
      <c r="C86" s="65">
        <v>390.0</v>
      </c>
      <c r="D86" s="65" t="s">
        <v>538</v>
      </c>
      <c r="E86" s="47">
        <v>15.0</v>
      </c>
      <c r="F86" s="48" t="s">
        <v>565</v>
      </c>
      <c r="L86" s="74"/>
    </row>
    <row r="87">
      <c r="A87" s="45">
        <v>86.0</v>
      </c>
      <c r="B87" s="54" t="s">
        <v>580</v>
      </c>
      <c r="C87" s="65">
        <v>90.0</v>
      </c>
      <c r="D87" s="65" t="s">
        <v>538</v>
      </c>
      <c r="E87" s="47">
        <v>19.0</v>
      </c>
      <c r="F87" s="48" t="s">
        <v>565</v>
      </c>
      <c r="L87" s="74"/>
    </row>
    <row r="88">
      <c r="A88" s="45">
        <v>87.0</v>
      </c>
      <c r="B88" s="54" t="s">
        <v>581</v>
      </c>
      <c r="C88" s="65">
        <v>50.0</v>
      </c>
      <c r="D88" s="65" t="s">
        <v>571</v>
      </c>
      <c r="E88" s="47">
        <v>14.0</v>
      </c>
      <c r="F88" s="48" t="s">
        <v>565</v>
      </c>
      <c r="L88" s="74"/>
    </row>
    <row r="89">
      <c r="A89" s="45">
        <v>88.0</v>
      </c>
      <c r="B89" s="54" t="s">
        <v>582</v>
      </c>
      <c r="C89" s="65">
        <v>30.0</v>
      </c>
      <c r="D89" s="65" t="s">
        <v>538</v>
      </c>
      <c r="E89" s="47">
        <v>26.0</v>
      </c>
      <c r="F89" s="48" t="s">
        <v>565</v>
      </c>
      <c r="L89" s="74"/>
    </row>
    <row r="90">
      <c r="A90" s="45">
        <v>89.0</v>
      </c>
      <c r="B90" s="54" t="s">
        <v>583</v>
      </c>
      <c r="C90" s="65">
        <v>20.0</v>
      </c>
      <c r="D90" s="65" t="s">
        <v>538</v>
      </c>
      <c r="E90" s="47">
        <v>15.0</v>
      </c>
      <c r="F90" s="48" t="s">
        <v>568</v>
      </c>
      <c r="L90" s="74"/>
    </row>
    <row r="91">
      <c r="A91" s="45">
        <v>90.0</v>
      </c>
      <c r="B91" s="81" t="s">
        <v>570</v>
      </c>
      <c r="C91" s="65">
        <v>140.0</v>
      </c>
      <c r="D91" s="65" t="s">
        <v>544</v>
      </c>
      <c r="E91" s="47">
        <v>1.0</v>
      </c>
      <c r="F91" s="48" t="s">
        <v>550</v>
      </c>
      <c r="L91" s="74"/>
    </row>
    <row r="92">
      <c r="A92" s="45">
        <v>91.0</v>
      </c>
      <c r="B92" s="64" t="s">
        <v>584</v>
      </c>
      <c r="C92" s="65">
        <v>20.0</v>
      </c>
      <c r="D92" s="65" t="s">
        <v>544</v>
      </c>
      <c r="E92" s="47">
        <v>1.0</v>
      </c>
      <c r="F92" s="48" t="s">
        <v>550</v>
      </c>
      <c r="L92" s="74"/>
    </row>
    <row r="93">
      <c r="A93" s="45">
        <v>92.0</v>
      </c>
      <c r="B93" s="64" t="s">
        <v>585</v>
      </c>
      <c r="C93" s="65">
        <v>10.0</v>
      </c>
      <c r="D93" s="65" t="s">
        <v>544</v>
      </c>
      <c r="E93" s="47">
        <v>3.0</v>
      </c>
      <c r="F93" s="48" t="s">
        <v>550</v>
      </c>
      <c r="L93" s="74"/>
    </row>
    <row r="94">
      <c r="A94" s="45">
        <v>93.0</v>
      </c>
      <c r="B94" s="64" t="s">
        <v>586</v>
      </c>
      <c r="C94" s="65">
        <v>30.0</v>
      </c>
      <c r="D94" s="65" t="s">
        <v>538</v>
      </c>
      <c r="E94" s="47">
        <v>16.0</v>
      </c>
      <c r="F94" s="48" t="s">
        <v>550</v>
      </c>
      <c r="L94" s="74"/>
    </row>
    <row r="95">
      <c r="A95" s="45">
        <v>94.0</v>
      </c>
      <c r="B95" s="64" t="s">
        <v>587</v>
      </c>
      <c r="C95" s="65">
        <v>50.0</v>
      </c>
      <c r="D95" s="65" t="s">
        <v>544</v>
      </c>
      <c r="E95" s="47">
        <v>9.0</v>
      </c>
      <c r="F95" s="48" t="s">
        <v>550</v>
      </c>
      <c r="L95" s="74"/>
    </row>
    <row r="96">
      <c r="A96" s="45">
        <v>95.0</v>
      </c>
      <c r="B96" s="64" t="s">
        <v>588</v>
      </c>
      <c r="C96" s="65">
        <v>10.0</v>
      </c>
      <c r="D96" s="65" t="s">
        <v>544</v>
      </c>
      <c r="E96" s="47">
        <v>1.0</v>
      </c>
      <c r="F96" s="48" t="s">
        <v>550</v>
      </c>
      <c r="L96" s="74"/>
    </row>
    <row r="97">
      <c r="A97" s="82"/>
      <c r="B97" s="83"/>
      <c r="C97" s="59"/>
      <c r="D97" s="59"/>
      <c r="E97" s="59"/>
      <c r="L97" s="74"/>
    </row>
    <row r="98">
      <c r="A98" s="82"/>
      <c r="B98" s="83"/>
      <c r="C98" s="59"/>
      <c r="D98" s="59"/>
      <c r="E98" s="59"/>
      <c r="L98" s="74"/>
    </row>
    <row r="99">
      <c r="A99" s="82"/>
      <c r="B99" s="83"/>
      <c r="C99" s="59"/>
      <c r="D99" s="59"/>
      <c r="E99" s="59"/>
      <c r="L99" s="74"/>
    </row>
    <row r="100">
      <c r="A100" s="82"/>
      <c r="B100" s="83"/>
      <c r="C100" s="59"/>
      <c r="D100" s="59"/>
      <c r="E100" s="59"/>
      <c r="L100" s="74"/>
    </row>
    <row r="101">
      <c r="A101" s="82"/>
      <c r="B101" s="83"/>
      <c r="C101" s="59"/>
      <c r="D101" s="59"/>
      <c r="E101" s="59"/>
      <c r="L101" s="74"/>
    </row>
    <row r="102">
      <c r="A102" s="82"/>
      <c r="B102" s="83"/>
      <c r="C102" s="59"/>
      <c r="D102" s="59"/>
      <c r="E102" s="59"/>
      <c r="L102" s="74"/>
    </row>
    <row r="103">
      <c r="A103" s="82"/>
      <c r="B103" s="83"/>
      <c r="C103" s="59"/>
      <c r="D103" s="59"/>
      <c r="E103" s="59"/>
      <c r="L103" s="74"/>
    </row>
    <row r="104">
      <c r="A104" s="82"/>
      <c r="B104" s="83"/>
      <c r="C104" s="59"/>
      <c r="D104" s="59"/>
      <c r="E104" s="59"/>
      <c r="L104" s="74"/>
    </row>
    <row r="105">
      <c r="A105" s="82"/>
      <c r="B105" s="83"/>
      <c r="C105" s="59"/>
      <c r="D105" s="59"/>
      <c r="E105" s="59"/>
      <c r="L105" s="74"/>
    </row>
    <row r="106">
      <c r="A106" s="82"/>
      <c r="B106" s="83"/>
      <c r="C106" s="59"/>
      <c r="D106" s="59"/>
      <c r="E106" s="59"/>
      <c r="L106" s="74"/>
    </row>
    <row r="107">
      <c r="A107" s="82"/>
      <c r="B107" s="83"/>
      <c r="C107" s="59"/>
      <c r="D107" s="59"/>
      <c r="E107" s="59"/>
      <c r="L107" s="74"/>
    </row>
    <row r="108">
      <c r="A108" s="82"/>
      <c r="B108" s="83"/>
      <c r="C108" s="59"/>
      <c r="D108" s="59"/>
      <c r="E108" s="59"/>
      <c r="L108" s="74"/>
    </row>
    <row r="109">
      <c r="A109" s="82"/>
      <c r="B109" s="83"/>
      <c r="C109" s="59"/>
      <c r="D109" s="59"/>
      <c r="E109" s="59"/>
      <c r="L109" s="74"/>
    </row>
    <row r="110">
      <c r="A110" s="82"/>
      <c r="B110" s="83"/>
      <c r="C110" s="59"/>
      <c r="D110" s="59"/>
      <c r="E110" s="59"/>
      <c r="L110" s="74"/>
    </row>
    <row r="111">
      <c r="A111" s="82"/>
      <c r="B111" s="83"/>
      <c r="C111" s="59"/>
      <c r="D111" s="59"/>
      <c r="E111" s="59"/>
      <c r="L111" s="74"/>
    </row>
    <row r="112">
      <c r="A112" s="82"/>
      <c r="B112" s="83"/>
      <c r="C112" s="59"/>
      <c r="D112" s="59"/>
      <c r="E112" s="59"/>
      <c r="L112" s="74"/>
    </row>
    <row r="113">
      <c r="A113" s="82"/>
      <c r="B113" s="83"/>
      <c r="C113" s="59"/>
      <c r="D113" s="59"/>
      <c r="E113" s="59"/>
      <c r="L113" s="74"/>
    </row>
    <row r="114">
      <c r="A114" s="82"/>
      <c r="B114" s="83"/>
      <c r="C114" s="59"/>
      <c r="D114" s="59"/>
      <c r="E114" s="59"/>
      <c r="L114" s="74"/>
    </row>
    <row r="115">
      <c r="A115" s="82"/>
      <c r="B115" s="83"/>
      <c r="C115" s="59"/>
      <c r="D115" s="59"/>
      <c r="E115" s="59"/>
      <c r="L115" s="74"/>
    </row>
    <row r="116">
      <c r="A116" s="82"/>
      <c r="B116" s="83"/>
      <c r="C116" s="59"/>
      <c r="D116" s="59"/>
      <c r="E116" s="59"/>
      <c r="L116" s="74"/>
    </row>
    <row r="117">
      <c r="A117" s="82"/>
      <c r="B117" s="83"/>
      <c r="C117" s="59"/>
      <c r="D117" s="59"/>
      <c r="E117" s="59"/>
      <c r="L117" s="74"/>
    </row>
    <row r="118">
      <c r="A118" s="82"/>
      <c r="B118" s="83"/>
      <c r="C118" s="59"/>
      <c r="D118" s="59"/>
      <c r="E118" s="59"/>
      <c r="L118" s="74"/>
    </row>
    <row r="119">
      <c r="A119" s="82"/>
      <c r="B119" s="83"/>
      <c r="C119" s="59"/>
      <c r="D119" s="59"/>
      <c r="E119" s="59"/>
      <c r="L119" s="74"/>
    </row>
    <row r="120">
      <c r="A120" s="82"/>
      <c r="B120" s="83"/>
      <c r="C120" s="59"/>
      <c r="D120" s="59"/>
      <c r="E120" s="59"/>
      <c r="L120" s="74"/>
    </row>
    <row r="121">
      <c r="A121" s="82"/>
      <c r="B121" s="83"/>
      <c r="C121" s="59"/>
      <c r="D121" s="59"/>
      <c r="E121" s="59"/>
      <c r="L121" s="74"/>
    </row>
    <row r="122">
      <c r="A122" s="82"/>
      <c r="B122" s="83"/>
      <c r="C122" s="59"/>
      <c r="D122" s="59"/>
      <c r="E122" s="59"/>
      <c r="L122" s="74"/>
    </row>
    <row r="123">
      <c r="A123" s="82"/>
      <c r="B123" s="83"/>
      <c r="C123" s="59"/>
      <c r="D123" s="59"/>
      <c r="E123" s="59"/>
      <c r="L123" s="74"/>
    </row>
    <row r="124">
      <c r="A124" s="82"/>
      <c r="B124" s="83"/>
      <c r="C124" s="59"/>
      <c r="D124" s="59"/>
      <c r="E124" s="59"/>
      <c r="L124" s="74"/>
    </row>
    <row r="125">
      <c r="A125" s="82"/>
      <c r="B125" s="83"/>
      <c r="C125" s="59"/>
      <c r="D125" s="59"/>
      <c r="E125" s="59"/>
      <c r="L125" s="74"/>
    </row>
    <row r="126">
      <c r="A126" s="82"/>
      <c r="B126" s="83"/>
      <c r="C126" s="59"/>
      <c r="D126" s="59"/>
      <c r="E126" s="59"/>
      <c r="L126" s="74"/>
    </row>
    <row r="127">
      <c r="A127" s="82"/>
      <c r="B127" s="83"/>
      <c r="C127" s="59"/>
      <c r="D127" s="59"/>
      <c r="E127" s="59"/>
      <c r="L127" s="74"/>
    </row>
    <row r="128">
      <c r="A128" s="82"/>
      <c r="B128" s="83"/>
      <c r="C128" s="59"/>
      <c r="D128" s="59"/>
      <c r="E128" s="59"/>
      <c r="L128" s="74"/>
    </row>
    <row r="129">
      <c r="A129" s="82"/>
      <c r="B129" s="83"/>
      <c r="C129" s="59"/>
      <c r="D129" s="59"/>
      <c r="E129" s="59"/>
      <c r="L129" s="74"/>
    </row>
    <row r="130">
      <c r="A130" s="82"/>
      <c r="B130" s="83"/>
      <c r="C130" s="59"/>
      <c r="D130" s="59"/>
      <c r="E130" s="59"/>
      <c r="L130" s="74"/>
    </row>
    <row r="131">
      <c r="A131" s="82"/>
      <c r="B131" s="83"/>
      <c r="C131" s="59"/>
      <c r="D131" s="59"/>
      <c r="E131" s="59"/>
      <c r="L131" s="74"/>
    </row>
    <row r="132">
      <c r="A132" s="82"/>
      <c r="B132" s="83"/>
      <c r="C132" s="59"/>
      <c r="D132" s="59"/>
      <c r="E132" s="59"/>
      <c r="L132" s="74"/>
    </row>
    <row r="133">
      <c r="A133" s="82"/>
      <c r="B133" s="83"/>
      <c r="C133" s="59"/>
      <c r="D133" s="59"/>
      <c r="E133" s="59"/>
      <c r="L133" s="74"/>
    </row>
    <row r="134">
      <c r="A134" s="82"/>
      <c r="B134" s="83"/>
      <c r="C134" s="59"/>
      <c r="D134" s="59"/>
      <c r="E134" s="59"/>
      <c r="L134" s="74"/>
    </row>
    <row r="135">
      <c r="A135" s="82"/>
      <c r="B135" s="83"/>
      <c r="C135" s="59"/>
      <c r="D135" s="59"/>
      <c r="E135" s="59"/>
      <c r="L135" s="74"/>
    </row>
    <row r="136">
      <c r="A136" s="82"/>
      <c r="B136" s="83"/>
      <c r="C136" s="59"/>
      <c r="D136" s="59"/>
      <c r="E136" s="59"/>
      <c r="L136" s="74"/>
    </row>
    <row r="137">
      <c r="A137" s="82"/>
      <c r="B137" s="83"/>
      <c r="C137" s="59"/>
      <c r="D137" s="59"/>
      <c r="E137" s="59"/>
      <c r="L137" s="74"/>
    </row>
    <row r="138">
      <c r="A138" s="82"/>
      <c r="B138" s="83"/>
      <c r="C138" s="59"/>
      <c r="D138" s="59"/>
      <c r="E138" s="59"/>
      <c r="L138" s="74"/>
    </row>
    <row r="139">
      <c r="A139" s="82"/>
      <c r="B139" s="83"/>
      <c r="C139" s="59"/>
      <c r="D139" s="59"/>
      <c r="E139" s="59"/>
      <c r="L139" s="74"/>
    </row>
    <row r="140">
      <c r="A140" s="82"/>
      <c r="B140" s="83"/>
      <c r="C140" s="59"/>
      <c r="D140" s="59"/>
      <c r="E140" s="59"/>
      <c r="L140" s="74"/>
    </row>
    <row r="141">
      <c r="A141" s="82"/>
      <c r="B141" s="83"/>
      <c r="C141" s="59"/>
      <c r="D141" s="59"/>
      <c r="E141" s="59"/>
      <c r="L141" s="74"/>
    </row>
    <row r="142">
      <c r="A142" s="82"/>
      <c r="B142" s="83"/>
      <c r="C142" s="59"/>
      <c r="D142" s="59"/>
      <c r="E142" s="59"/>
      <c r="L142" s="74"/>
    </row>
    <row r="143">
      <c r="A143" s="82"/>
      <c r="B143" s="83"/>
      <c r="C143" s="59"/>
      <c r="D143" s="59"/>
      <c r="E143" s="59"/>
      <c r="L143" s="74"/>
    </row>
    <row r="144">
      <c r="A144" s="82"/>
      <c r="B144" s="83"/>
      <c r="C144" s="59"/>
      <c r="D144" s="59"/>
      <c r="E144" s="59"/>
      <c r="L144" s="74"/>
    </row>
    <row r="145">
      <c r="A145" s="82"/>
      <c r="B145" s="83"/>
      <c r="C145" s="59"/>
      <c r="D145" s="59"/>
      <c r="E145" s="59"/>
      <c r="L145" s="74"/>
    </row>
    <row r="146">
      <c r="A146" s="82"/>
      <c r="B146" s="83"/>
      <c r="C146" s="59"/>
      <c r="D146" s="59"/>
      <c r="E146" s="59"/>
      <c r="L146" s="74"/>
    </row>
    <row r="147">
      <c r="A147" s="82"/>
      <c r="B147" s="83"/>
      <c r="C147" s="59"/>
      <c r="D147" s="59"/>
      <c r="E147" s="59"/>
      <c r="L147" s="74"/>
    </row>
    <row r="148">
      <c r="A148" s="82"/>
      <c r="B148" s="83"/>
      <c r="C148" s="59"/>
      <c r="D148" s="59"/>
      <c r="E148" s="59"/>
      <c r="L148" s="74"/>
    </row>
    <row r="149">
      <c r="A149" s="82"/>
      <c r="B149" s="83"/>
      <c r="C149" s="59"/>
      <c r="D149" s="59"/>
      <c r="E149" s="59"/>
      <c r="L149" s="74"/>
    </row>
    <row r="150">
      <c r="A150" s="82"/>
      <c r="B150" s="83"/>
      <c r="C150" s="59"/>
      <c r="D150" s="59"/>
      <c r="E150" s="59"/>
      <c r="L150" s="74"/>
    </row>
    <row r="151">
      <c r="A151" s="82"/>
      <c r="B151" s="83"/>
      <c r="C151" s="59"/>
      <c r="D151" s="59"/>
      <c r="E151" s="59"/>
      <c r="L151" s="74"/>
    </row>
    <row r="152">
      <c r="A152" s="82"/>
      <c r="B152" s="83"/>
      <c r="C152" s="59"/>
      <c r="D152" s="59"/>
      <c r="E152" s="59"/>
      <c r="L152" s="74"/>
    </row>
    <row r="153">
      <c r="A153" s="82"/>
      <c r="B153" s="83"/>
      <c r="C153" s="59"/>
      <c r="D153" s="59"/>
      <c r="E153" s="59"/>
      <c r="L153" s="74"/>
    </row>
    <row r="154">
      <c r="A154" s="82"/>
      <c r="B154" s="83"/>
      <c r="C154" s="59"/>
      <c r="D154" s="59"/>
      <c r="E154" s="59"/>
      <c r="L154" s="74"/>
    </row>
    <row r="155">
      <c r="A155" s="82"/>
      <c r="B155" s="83"/>
      <c r="C155" s="59"/>
      <c r="D155" s="59"/>
      <c r="E155" s="59"/>
      <c r="L155" s="74"/>
    </row>
    <row r="156">
      <c r="A156" s="82"/>
      <c r="B156" s="83"/>
      <c r="C156" s="59"/>
      <c r="D156" s="59"/>
      <c r="E156" s="59"/>
      <c r="L156" s="74"/>
    </row>
    <row r="157">
      <c r="A157" s="82"/>
      <c r="B157" s="83"/>
      <c r="C157" s="59"/>
      <c r="D157" s="59"/>
      <c r="E157" s="59"/>
      <c r="L157" s="74"/>
    </row>
    <row r="158">
      <c r="A158" s="82"/>
      <c r="B158" s="83"/>
      <c r="C158" s="59"/>
      <c r="D158" s="59"/>
      <c r="E158" s="59"/>
      <c r="L158" s="74"/>
    </row>
    <row r="159">
      <c r="A159" s="82"/>
      <c r="B159" s="83"/>
      <c r="C159" s="59"/>
      <c r="D159" s="59"/>
      <c r="E159" s="59"/>
      <c r="L159" s="74"/>
    </row>
    <row r="160">
      <c r="A160" s="82"/>
      <c r="B160" s="83"/>
      <c r="C160" s="59"/>
      <c r="D160" s="59"/>
      <c r="E160" s="59"/>
      <c r="L160" s="74"/>
    </row>
    <row r="161">
      <c r="A161" s="82"/>
      <c r="B161" s="83"/>
      <c r="C161" s="59"/>
      <c r="D161" s="59"/>
      <c r="E161" s="59"/>
      <c r="L161" s="74"/>
    </row>
    <row r="162">
      <c r="A162" s="82"/>
      <c r="B162" s="83"/>
      <c r="C162" s="59"/>
      <c r="D162" s="59"/>
      <c r="E162" s="59"/>
      <c r="L162" s="74"/>
    </row>
    <row r="163">
      <c r="A163" s="82"/>
      <c r="B163" s="83"/>
      <c r="C163" s="59"/>
      <c r="D163" s="59"/>
      <c r="E163" s="59"/>
      <c r="L163" s="74"/>
    </row>
    <row r="164">
      <c r="A164" s="82"/>
      <c r="B164" s="83"/>
      <c r="C164" s="59"/>
      <c r="D164" s="59"/>
      <c r="E164" s="59"/>
      <c r="L164" s="74"/>
    </row>
    <row r="165">
      <c r="A165" s="82"/>
      <c r="B165" s="83"/>
      <c r="C165" s="59"/>
      <c r="D165" s="59"/>
      <c r="E165" s="59"/>
      <c r="L165" s="74"/>
    </row>
    <row r="166">
      <c r="A166" s="82"/>
      <c r="B166" s="83"/>
      <c r="C166" s="59"/>
      <c r="D166" s="59"/>
      <c r="E166" s="59"/>
      <c r="L166" s="74"/>
    </row>
    <row r="167">
      <c r="A167" s="82"/>
      <c r="B167" s="83"/>
      <c r="C167" s="59"/>
      <c r="D167" s="59"/>
      <c r="E167" s="59"/>
      <c r="L167" s="74"/>
    </row>
    <row r="168">
      <c r="A168" s="82"/>
      <c r="B168" s="83"/>
      <c r="C168" s="59"/>
      <c r="D168" s="59"/>
      <c r="E168" s="59"/>
      <c r="L168" s="74"/>
    </row>
    <row r="169">
      <c r="A169" s="82"/>
      <c r="B169" s="83"/>
      <c r="C169" s="59"/>
      <c r="D169" s="59"/>
      <c r="E169" s="59"/>
      <c r="L169" s="74"/>
    </row>
    <row r="170">
      <c r="A170" s="82"/>
      <c r="B170" s="83"/>
      <c r="C170" s="59"/>
      <c r="D170" s="59"/>
      <c r="E170" s="59"/>
      <c r="L170" s="74"/>
    </row>
    <row r="171">
      <c r="A171" s="82"/>
      <c r="B171" s="83"/>
      <c r="C171" s="59"/>
      <c r="D171" s="59"/>
      <c r="E171" s="59"/>
      <c r="L171" s="74"/>
    </row>
    <row r="172">
      <c r="A172" s="82"/>
      <c r="B172" s="83"/>
      <c r="C172" s="59"/>
      <c r="D172" s="59"/>
      <c r="E172" s="59"/>
      <c r="L172" s="74"/>
    </row>
    <row r="173">
      <c r="A173" s="82"/>
      <c r="B173" s="83"/>
      <c r="C173" s="59"/>
      <c r="D173" s="59"/>
      <c r="E173" s="59"/>
      <c r="L173" s="74"/>
    </row>
    <row r="174">
      <c r="A174" s="82"/>
      <c r="B174" s="83"/>
      <c r="C174" s="59"/>
      <c r="D174" s="59"/>
      <c r="E174" s="59"/>
      <c r="L174" s="74"/>
    </row>
    <row r="175">
      <c r="A175" s="82"/>
      <c r="B175" s="83"/>
      <c r="C175" s="59"/>
      <c r="D175" s="59"/>
      <c r="E175" s="59"/>
      <c r="L175" s="74"/>
    </row>
    <row r="176">
      <c r="A176" s="82"/>
      <c r="B176" s="83"/>
      <c r="C176" s="59"/>
      <c r="D176" s="59"/>
      <c r="E176" s="59"/>
      <c r="L176" s="74"/>
    </row>
    <row r="177">
      <c r="A177" s="82"/>
      <c r="B177" s="83"/>
      <c r="C177" s="59"/>
      <c r="D177" s="59"/>
      <c r="E177" s="59"/>
      <c r="L177" s="74"/>
    </row>
    <row r="178">
      <c r="A178" s="82"/>
      <c r="B178" s="83"/>
      <c r="C178" s="59"/>
      <c r="D178" s="59"/>
      <c r="E178" s="59"/>
      <c r="L178" s="74"/>
    </row>
    <row r="179">
      <c r="A179" s="82"/>
      <c r="B179" s="83"/>
      <c r="C179" s="59"/>
      <c r="D179" s="59"/>
      <c r="E179" s="59"/>
      <c r="L179" s="74"/>
    </row>
    <row r="180">
      <c r="A180" s="82"/>
      <c r="B180" s="83"/>
      <c r="C180" s="59"/>
      <c r="D180" s="59"/>
      <c r="E180" s="59"/>
      <c r="L180" s="74"/>
    </row>
    <row r="181">
      <c r="A181" s="82"/>
      <c r="B181" s="83"/>
      <c r="C181" s="59"/>
      <c r="D181" s="59"/>
      <c r="E181" s="59"/>
      <c r="L181" s="74"/>
    </row>
    <row r="182">
      <c r="A182" s="82"/>
      <c r="B182" s="83"/>
      <c r="C182" s="59"/>
      <c r="D182" s="59"/>
      <c r="E182" s="59"/>
      <c r="L182" s="74"/>
    </row>
    <row r="183">
      <c r="A183" s="82"/>
      <c r="B183" s="83"/>
      <c r="C183" s="59"/>
      <c r="D183" s="59"/>
      <c r="E183" s="59"/>
      <c r="L183" s="74"/>
    </row>
    <row r="184">
      <c r="A184" s="82"/>
      <c r="B184" s="83"/>
      <c r="C184" s="59"/>
      <c r="D184" s="59"/>
      <c r="E184" s="59"/>
      <c r="L184" s="74"/>
    </row>
    <row r="185">
      <c r="A185" s="82"/>
      <c r="B185" s="83"/>
      <c r="C185" s="59"/>
      <c r="D185" s="59"/>
      <c r="E185" s="59"/>
      <c r="L185" s="74"/>
    </row>
    <row r="186">
      <c r="A186" s="82"/>
      <c r="B186" s="83"/>
      <c r="C186" s="59"/>
      <c r="D186" s="59"/>
      <c r="E186" s="59"/>
      <c r="L186" s="74"/>
    </row>
    <row r="187">
      <c r="A187" s="82"/>
      <c r="B187" s="83"/>
      <c r="C187" s="59"/>
      <c r="D187" s="59"/>
      <c r="E187" s="59"/>
      <c r="L187" s="74"/>
    </row>
    <row r="188">
      <c r="A188" s="82"/>
      <c r="B188" s="83"/>
      <c r="C188" s="59"/>
      <c r="D188" s="59"/>
      <c r="E188" s="59"/>
      <c r="L188" s="74"/>
    </row>
    <row r="189">
      <c r="A189" s="82"/>
      <c r="B189" s="83"/>
      <c r="C189" s="59"/>
      <c r="D189" s="59"/>
      <c r="E189" s="59"/>
      <c r="L189" s="74"/>
    </row>
    <row r="190">
      <c r="A190" s="82"/>
      <c r="B190" s="83"/>
      <c r="C190" s="59"/>
      <c r="D190" s="59"/>
      <c r="E190" s="59"/>
      <c r="L190" s="74"/>
    </row>
    <row r="191">
      <c r="A191" s="82"/>
      <c r="B191" s="83"/>
      <c r="C191" s="59"/>
      <c r="D191" s="59"/>
      <c r="E191" s="59"/>
      <c r="L191" s="74"/>
    </row>
    <row r="192">
      <c r="A192" s="82"/>
      <c r="B192" s="83"/>
      <c r="C192" s="59"/>
      <c r="D192" s="59"/>
      <c r="E192" s="59"/>
      <c r="L192" s="74"/>
    </row>
    <row r="193">
      <c r="A193" s="82"/>
      <c r="B193" s="83"/>
      <c r="C193" s="59"/>
      <c r="D193" s="59"/>
      <c r="E193" s="59"/>
      <c r="L193" s="74"/>
    </row>
    <row r="194">
      <c r="A194" s="82"/>
      <c r="B194" s="83"/>
      <c r="C194" s="59"/>
      <c r="D194" s="59"/>
      <c r="E194" s="59"/>
      <c r="L194" s="74"/>
    </row>
    <row r="195">
      <c r="A195" s="82"/>
      <c r="B195" s="83"/>
      <c r="C195" s="59"/>
      <c r="D195" s="59"/>
      <c r="E195" s="59"/>
      <c r="L195" s="74"/>
    </row>
    <row r="196">
      <c r="A196" s="82"/>
      <c r="B196" s="83"/>
      <c r="C196" s="59"/>
      <c r="D196" s="59"/>
      <c r="E196" s="59"/>
      <c r="L196" s="74"/>
    </row>
    <row r="197">
      <c r="A197" s="82"/>
      <c r="B197" s="83"/>
      <c r="C197" s="59"/>
      <c r="D197" s="59"/>
      <c r="E197" s="59"/>
      <c r="L197" s="74"/>
    </row>
    <row r="198">
      <c r="A198" s="82"/>
      <c r="B198" s="83"/>
      <c r="C198" s="59"/>
      <c r="D198" s="59"/>
      <c r="E198" s="59"/>
      <c r="L198" s="74"/>
    </row>
    <row r="199">
      <c r="A199" s="82"/>
      <c r="B199" s="83"/>
      <c r="C199" s="59"/>
      <c r="D199" s="59"/>
      <c r="E199" s="59"/>
      <c r="L199" s="74"/>
    </row>
    <row r="200">
      <c r="A200" s="82"/>
      <c r="B200" s="83"/>
      <c r="C200" s="59"/>
      <c r="D200" s="59"/>
      <c r="E200" s="59"/>
      <c r="L200" s="74"/>
    </row>
    <row r="201">
      <c r="A201" s="82"/>
      <c r="B201" s="83"/>
      <c r="C201" s="59"/>
      <c r="D201" s="59"/>
      <c r="E201" s="59"/>
      <c r="L201" s="74"/>
    </row>
    <row r="202">
      <c r="A202" s="82"/>
      <c r="B202" s="83"/>
      <c r="C202" s="59"/>
      <c r="D202" s="59"/>
      <c r="E202" s="59"/>
      <c r="L202" s="74"/>
    </row>
    <row r="203">
      <c r="A203" s="82"/>
      <c r="B203" s="83"/>
      <c r="C203" s="59"/>
      <c r="D203" s="59"/>
      <c r="E203" s="59"/>
      <c r="L203" s="74"/>
    </row>
    <row r="204">
      <c r="A204" s="82"/>
      <c r="B204" s="83"/>
      <c r="C204" s="59"/>
      <c r="D204" s="59"/>
      <c r="E204" s="59"/>
      <c r="L204" s="74"/>
    </row>
    <row r="205">
      <c r="A205" s="82"/>
      <c r="B205" s="83"/>
      <c r="C205" s="59"/>
      <c r="D205" s="59"/>
      <c r="E205" s="59"/>
      <c r="L205" s="74"/>
    </row>
    <row r="206">
      <c r="A206" s="82"/>
      <c r="B206" s="83"/>
      <c r="C206" s="59"/>
      <c r="D206" s="59"/>
      <c r="E206" s="59"/>
      <c r="L206" s="74"/>
    </row>
    <row r="207">
      <c r="A207" s="82"/>
      <c r="B207" s="83"/>
      <c r="C207" s="59"/>
      <c r="D207" s="59"/>
      <c r="E207" s="59"/>
      <c r="L207" s="74"/>
    </row>
    <row r="208">
      <c r="A208" s="82"/>
      <c r="B208" s="83"/>
      <c r="C208" s="59"/>
      <c r="D208" s="59"/>
      <c r="E208" s="59"/>
      <c r="L208" s="74"/>
    </row>
    <row r="209">
      <c r="A209" s="82"/>
      <c r="B209" s="83"/>
      <c r="C209" s="59"/>
      <c r="D209" s="59"/>
      <c r="E209" s="59"/>
      <c r="L209" s="74"/>
    </row>
    <row r="210">
      <c r="A210" s="82"/>
      <c r="B210" s="83"/>
      <c r="C210" s="59"/>
      <c r="D210" s="59"/>
      <c r="E210" s="59"/>
      <c r="L210" s="74"/>
    </row>
    <row r="211">
      <c r="A211" s="82"/>
      <c r="B211" s="83"/>
      <c r="C211" s="59"/>
      <c r="D211" s="59"/>
      <c r="E211" s="59"/>
      <c r="L211" s="74"/>
    </row>
    <row r="212">
      <c r="A212" s="82"/>
      <c r="B212" s="83"/>
      <c r="C212" s="59"/>
      <c r="D212" s="59"/>
      <c r="E212" s="59"/>
      <c r="L212" s="74"/>
    </row>
    <row r="213">
      <c r="A213" s="82"/>
      <c r="B213" s="83"/>
      <c r="C213" s="59"/>
      <c r="D213" s="59"/>
      <c r="E213" s="59"/>
      <c r="L213" s="74"/>
    </row>
    <row r="214">
      <c r="A214" s="82"/>
      <c r="B214" s="83"/>
      <c r="C214" s="59"/>
      <c r="D214" s="59"/>
      <c r="E214" s="59"/>
      <c r="L214" s="74"/>
    </row>
    <row r="215">
      <c r="A215" s="82"/>
      <c r="B215" s="83"/>
      <c r="C215" s="59"/>
      <c r="D215" s="59"/>
      <c r="E215" s="59"/>
      <c r="L215" s="74"/>
    </row>
    <row r="216">
      <c r="A216" s="82"/>
      <c r="B216" s="83"/>
      <c r="C216" s="59"/>
      <c r="D216" s="59"/>
      <c r="E216" s="59"/>
      <c r="L216" s="74"/>
    </row>
    <row r="217">
      <c r="A217" s="82"/>
      <c r="B217" s="83"/>
      <c r="C217" s="59"/>
      <c r="D217" s="59"/>
      <c r="E217" s="59"/>
      <c r="L217" s="74"/>
    </row>
    <row r="218">
      <c r="A218" s="82"/>
      <c r="B218" s="83"/>
      <c r="C218" s="59"/>
      <c r="D218" s="59"/>
      <c r="E218" s="59"/>
      <c r="L218" s="74"/>
    </row>
    <row r="219">
      <c r="A219" s="82"/>
      <c r="B219" s="83"/>
      <c r="C219" s="59"/>
      <c r="D219" s="59"/>
      <c r="E219" s="59"/>
      <c r="L219" s="74"/>
    </row>
    <row r="220">
      <c r="A220" s="82"/>
      <c r="B220" s="83"/>
      <c r="C220" s="59"/>
      <c r="D220" s="59"/>
      <c r="E220" s="59"/>
      <c r="L220" s="74"/>
    </row>
    <row r="221">
      <c r="A221" s="82"/>
      <c r="B221" s="83"/>
      <c r="C221" s="59"/>
      <c r="D221" s="59"/>
      <c r="E221" s="59"/>
      <c r="L221" s="74"/>
    </row>
    <row r="222">
      <c r="A222" s="82"/>
      <c r="B222" s="83"/>
      <c r="C222" s="59"/>
      <c r="D222" s="59"/>
      <c r="E222" s="59"/>
      <c r="L222" s="74"/>
    </row>
    <row r="223">
      <c r="A223" s="82"/>
      <c r="B223" s="83"/>
      <c r="C223" s="59"/>
      <c r="D223" s="59"/>
      <c r="E223" s="59"/>
      <c r="L223" s="74"/>
    </row>
    <row r="224">
      <c r="A224" s="82"/>
      <c r="B224" s="83"/>
      <c r="C224" s="59"/>
      <c r="D224" s="59"/>
      <c r="E224" s="59"/>
      <c r="L224" s="74"/>
    </row>
    <row r="225">
      <c r="A225" s="82"/>
      <c r="B225" s="83"/>
      <c r="C225" s="59"/>
      <c r="D225" s="59"/>
      <c r="E225" s="59"/>
      <c r="L225" s="74"/>
    </row>
    <row r="226">
      <c r="A226" s="82"/>
      <c r="B226" s="83"/>
      <c r="C226" s="59"/>
      <c r="D226" s="59"/>
      <c r="E226" s="59"/>
      <c r="L226" s="74"/>
    </row>
    <row r="227">
      <c r="A227" s="82"/>
      <c r="B227" s="83"/>
      <c r="C227" s="59"/>
      <c r="D227" s="59"/>
      <c r="E227" s="59"/>
      <c r="L227" s="74"/>
    </row>
    <row r="228">
      <c r="A228" s="82"/>
      <c r="B228" s="83"/>
      <c r="C228" s="59"/>
      <c r="D228" s="59"/>
      <c r="E228" s="59"/>
      <c r="L228" s="74"/>
    </row>
    <row r="229">
      <c r="A229" s="82"/>
      <c r="B229" s="83"/>
      <c r="C229" s="59"/>
      <c r="D229" s="59"/>
      <c r="E229" s="59"/>
      <c r="L229" s="74"/>
    </row>
    <row r="230">
      <c r="A230" s="82"/>
      <c r="B230" s="83"/>
      <c r="C230" s="59"/>
      <c r="D230" s="59"/>
      <c r="E230" s="59"/>
      <c r="L230" s="74"/>
    </row>
    <row r="231">
      <c r="A231" s="82"/>
      <c r="B231" s="83"/>
      <c r="C231" s="59"/>
      <c r="D231" s="59"/>
      <c r="E231" s="59"/>
      <c r="L231" s="74"/>
    </row>
    <row r="232">
      <c r="A232" s="82"/>
      <c r="B232" s="83"/>
      <c r="C232" s="59"/>
      <c r="D232" s="59"/>
      <c r="E232" s="59"/>
      <c r="L232" s="74"/>
    </row>
    <row r="233">
      <c r="A233" s="82"/>
      <c r="B233" s="83"/>
      <c r="C233" s="59"/>
      <c r="D233" s="59"/>
      <c r="E233" s="59"/>
      <c r="L233" s="74"/>
    </row>
    <row r="234">
      <c r="A234" s="82"/>
      <c r="B234" s="83"/>
      <c r="C234" s="59"/>
      <c r="D234" s="59"/>
      <c r="E234" s="59"/>
      <c r="L234" s="74"/>
    </row>
    <row r="235">
      <c r="A235" s="82"/>
      <c r="B235" s="83"/>
      <c r="C235" s="59"/>
      <c r="D235" s="59"/>
      <c r="E235" s="59"/>
      <c r="L235" s="74"/>
    </row>
    <row r="236">
      <c r="A236" s="82"/>
      <c r="B236" s="83"/>
      <c r="C236" s="59"/>
      <c r="D236" s="59"/>
      <c r="E236" s="59"/>
      <c r="L236" s="74"/>
    </row>
    <row r="237">
      <c r="A237" s="82"/>
      <c r="B237" s="83"/>
      <c r="C237" s="59"/>
      <c r="D237" s="59"/>
      <c r="E237" s="59"/>
      <c r="L237" s="74"/>
    </row>
    <row r="238">
      <c r="A238" s="82"/>
      <c r="B238" s="83"/>
      <c r="C238" s="59"/>
      <c r="D238" s="59"/>
      <c r="E238" s="59"/>
      <c r="L238" s="74"/>
    </row>
    <row r="239">
      <c r="A239" s="82"/>
      <c r="B239" s="83"/>
      <c r="C239" s="59"/>
      <c r="D239" s="59"/>
      <c r="E239" s="59"/>
      <c r="L239" s="74"/>
    </row>
    <row r="240">
      <c r="A240" s="82"/>
      <c r="B240" s="83"/>
      <c r="C240" s="59"/>
      <c r="D240" s="59"/>
      <c r="E240" s="59"/>
      <c r="L240" s="74"/>
    </row>
    <row r="241">
      <c r="A241" s="82"/>
      <c r="B241" s="83"/>
      <c r="C241" s="59"/>
      <c r="D241" s="59"/>
      <c r="E241" s="59"/>
      <c r="L241" s="74"/>
    </row>
    <row r="242">
      <c r="A242" s="82"/>
      <c r="B242" s="83"/>
      <c r="C242" s="59"/>
      <c r="D242" s="59"/>
      <c r="E242" s="59"/>
      <c r="L242" s="74"/>
    </row>
    <row r="243">
      <c r="A243" s="82"/>
      <c r="B243" s="83"/>
      <c r="C243" s="59"/>
      <c r="D243" s="59"/>
      <c r="E243" s="59"/>
      <c r="L243" s="74"/>
    </row>
    <row r="244">
      <c r="A244" s="82"/>
      <c r="B244" s="83"/>
      <c r="C244" s="59"/>
      <c r="D244" s="59"/>
      <c r="E244" s="59"/>
      <c r="L244" s="74"/>
    </row>
    <row r="245">
      <c r="A245" s="82"/>
      <c r="B245" s="83"/>
      <c r="C245" s="59"/>
      <c r="D245" s="59"/>
      <c r="E245" s="59"/>
      <c r="L245" s="74"/>
    </row>
    <row r="246">
      <c r="A246" s="82"/>
      <c r="B246" s="83"/>
      <c r="C246" s="59"/>
      <c r="D246" s="59"/>
      <c r="E246" s="59"/>
      <c r="L246" s="74"/>
    </row>
    <row r="247">
      <c r="A247" s="82"/>
      <c r="B247" s="83"/>
      <c r="C247" s="59"/>
      <c r="D247" s="59"/>
      <c r="E247" s="59"/>
      <c r="L247" s="74"/>
    </row>
    <row r="248">
      <c r="A248" s="82"/>
      <c r="B248" s="83"/>
      <c r="C248" s="59"/>
      <c r="D248" s="59"/>
      <c r="E248" s="59"/>
      <c r="L248" s="74"/>
    </row>
    <row r="249">
      <c r="A249" s="82"/>
      <c r="B249" s="83"/>
      <c r="C249" s="59"/>
      <c r="D249" s="59"/>
      <c r="E249" s="59"/>
      <c r="L249" s="74"/>
    </row>
    <row r="250">
      <c r="A250" s="82"/>
      <c r="B250" s="83"/>
      <c r="C250" s="59"/>
      <c r="D250" s="59"/>
      <c r="E250" s="59"/>
      <c r="L250" s="74"/>
    </row>
    <row r="251">
      <c r="A251" s="82"/>
      <c r="B251" s="83"/>
      <c r="C251" s="59"/>
      <c r="D251" s="59"/>
      <c r="E251" s="59"/>
      <c r="L251" s="74"/>
    </row>
    <row r="252">
      <c r="A252" s="82"/>
      <c r="B252" s="83"/>
      <c r="C252" s="59"/>
      <c r="D252" s="59"/>
      <c r="E252" s="59"/>
      <c r="L252" s="74"/>
    </row>
    <row r="253">
      <c r="A253" s="82"/>
      <c r="B253" s="83"/>
      <c r="C253" s="59"/>
      <c r="D253" s="59"/>
      <c r="E253" s="59"/>
      <c r="L253" s="74"/>
    </row>
    <row r="254">
      <c r="A254" s="82"/>
      <c r="B254" s="83"/>
      <c r="C254" s="59"/>
      <c r="D254" s="59"/>
      <c r="E254" s="59"/>
      <c r="L254" s="74"/>
    </row>
    <row r="255">
      <c r="A255" s="82"/>
      <c r="B255" s="83"/>
      <c r="C255" s="59"/>
      <c r="D255" s="59"/>
      <c r="E255" s="59"/>
      <c r="L255" s="74"/>
    </row>
    <row r="256">
      <c r="A256" s="82"/>
      <c r="B256" s="83"/>
      <c r="C256" s="59"/>
      <c r="D256" s="59"/>
      <c r="E256" s="59"/>
      <c r="L256" s="74"/>
    </row>
    <row r="257">
      <c r="A257" s="82"/>
      <c r="B257" s="83"/>
      <c r="C257" s="59"/>
      <c r="D257" s="59"/>
      <c r="E257" s="59"/>
      <c r="L257" s="74"/>
    </row>
    <row r="258">
      <c r="A258" s="82"/>
      <c r="B258" s="83"/>
      <c r="C258" s="59"/>
      <c r="D258" s="59"/>
      <c r="E258" s="59"/>
      <c r="L258" s="74"/>
    </row>
    <row r="259">
      <c r="A259" s="82"/>
      <c r="B259" s="83"/>
      <c r="C259" s="59"/>
      <c r="D259" s="59"/>
      <c r="E259" s="59"/>
      <c r="L259" s="74"/>
    </row>
    <row r="260">
      <c r="A260" s="82"/>
      <c r="B260" s="83"/>
      <c r="C260" s="59"/>
      <c r="D260" s="59"/>
      <c r="E260" s="59"/>
      <c r="L260" s="74"/>
    </row>
    <row r="261">
      <c r="A261" s="82"/>
      <c r="B261" s="83"/>
      <c r="C261" s="59"/>
      <c r="D261" s="59"/>
      <c r="E261" s="59"/>
      <c r="L261" s="74"/>
    </row>
    <row r="262">
      <c r="A262" s="82"/>
      <c r="B262" s="83"/>
      <c r="C262" s="59"/>
      <c r="D262" s="59"/>
      <c r="E262" s="59"/>
      <c r="L262" s="74"/>
    </row>
    <row r="263">
      <c r="A263" s="82"/>
      <c r="B263" s="83"/>
      <c r="C263" s="59"/>
      <c r="D263" s="59"/>
      <c r="E263" s="59"/>
      <c r="L263" s="74"/>
    </row>
    <row r="264">
      <c r="A264" s="82"/>
      <c r="B264" s="83"/>
      <c r="C264" s="59"/>
      <c r="D264" s="59"/>
      <c r="E264" s="59"/>
      <c r="L264" s="74"/>
    </row>
    <row r="265">
      <c r="A265" s="82"/>
      <c r="B265" s="83"/>
      <c r="C265" s="59"/>
      <c r="D265" s="59"/>
      <c r="E265" s="59"/>
      <c r="L265" s="74"/>
    </row>
    <row r="266">
      <c r="A266" s="82"/>
      <c r="B266" s="83"/>
      <c r="C266" s="59"/>
      <c r="D266" s="59"/>
      <c r="E266" s="59"/>
      <c r="L266" s="74"/>
    </row>
    <row r="267">
      <c r="A267" s="82"/>
      <c r="B267" s="83"/>
      <c r="C267" s="59"/>
      <c r="D267" s="59"/>
      <c r="E267" s="59"/>
      <c r="L267" s="74"/>
    </row>
    <row r="268">
      <c r="A268" s="82"/>
      <c r="B268" s="83"/>
      <c r="C268" s="59"/>
      <c r="D268" s="59"/>
      <c r="E268" s="59"/>
      <c r="L268" s="74"/>
    </row>
    <row r="269">
      <c r="A269" s="82"/>
      <c r="B269" s="83"/>
      <c r="C269" s="59"/>
      <c r="D269" s="59"/>
      <c r="E269" s="59"/>
      <c r="L269" s="74"/>
    </row>
    <row r="270">
      <c r="A270" s="82"/>
      <c r="B270" s="83"/>
      <c r="C270" s="59"/>
      <c r="D270" s="59"/>
      <c r="E270" s="59"/>
      <c r="L270" s="74"/>
    </row>
    <row r="271">
      <c r="A271" s="82"/>
      <c r="B271" s="83"/>
      <c r="C271" s="59"/>
      <c r="D271" s="59"/>
      <c r="E271" s="59"/>
      <c r="L271" s="74"/>
    </row>
    <row r="272">
      <c r="A272" s="82"/>
      <c r="B272" s="83"/>
      <c r="C272" s="59"/>
      <c r="D272" s="59"/>
      <c r="E272" s="59"/>
      <c r="L272" s="74"/>
    </row>
    <row r="273">
      <c r="A273" s="82"/>
      <c r="B273" s="83"/>
      <c r="C273" s="59"/>
      <c r="D273" s="59"/>
      <c r="E273" s="59"/>
      <c r="L273" s="74"/>
    </row>
    <row r="274">
      <c r="A274" s="82"/>
      <c r="B274" s="83"/>
      <c r="C274" s="59"/>
      <c r="D274" s="59"/>
      <c r="E274" s="59"/>
      <c r="L274" s="74"/>
    </row>
    <row r="275">
      <c r="A275" s="82"/>
      <c r="B275" s="83"/>
      <c r="C275" s="59"/>
      <c r="D275" s="59"/>
      <c r="E275" s="59"/>
      <c r="L275" s="74"/>
    </row>
    <row r="276">
      <c r="A276" s="82"/>
      <c r="B276" s="83"/>
      <c r="C276" s="59"/>
      <c r="D276" s="59"/>
      <c r="E276" s="59"/>
      <c r="L276" s="74"/>
    </row>
    <row r="277">
      <c r="A277" s="82"/>
      <c r="B277" s="83"/>
      <c r="C277" s="59"/>
      <c r="D277" s="59"/>
      <c r="E277" s="59"/>
      <c r="L277" s="74"/>
    </row>
    <row r="278">
      <c r="A278" s="82"/>
      <c r="B278" s="83"/>
      <c r="C278" s="59"/>
      <c r="D278" s="59"/>
      <c r="E278" s="59"/>
      <c r="L278" s="74"/>
    </row>
    <row r="279">
      <c r="A279" s="82"/>
      <c r="B279" s="83"/>
      <c r="C279" s="59"/>
      <c r="D279" s="59"/>
      <c r="E279" s="59"/>
      <c r="L279" s="74"/>
    </row>
    <row r="280">
      <c r="A280" s="82"/>
      <c r="B280" s="83"/>
      <c r="C280" s="59"/>
      <c r="D280" s="59"/>
      <c r="E280" s="59"/>
      <c r="L280" s="74"/>
    </row>
    <row r="281">
      <c r="A281" s="82"/>
      <c r="B281" s="83"/>
      <c r="C281" s="59"/>
      <c r="D281" s="59"/>
      <c r="E281" s="59"/>
      <c r="L281" s="74"/>
    </row>
    <row r="282">
      <c r="A282" s="82"/>
      <c r="B282" s="83"/>
      <c r="C282" s="59"/>
      <c r="D282" s="59"/>
      <c r="E282" s="59"/>
      <c r="L282" s="74"/>
    </row>
    <row r="283">
      <c r="A283" s="82"/>
      <c r="B283" s="83"/>
      <c r="C283" s="59"/>
      <c r="D283" s="59"/>
      <c r="E283" s="59"/>
      <c r="L283" s="74"/>
    </row>
    <row r="284">
      <c r="A284" s="82"/>
      <c r="B284" s="83"/>
      <c r="C284" s="59"/>
      <c r="D284" s="59"/>
      <c r="E284" s="59"/>
      <c r="L284" s="74"/>
    </row>
    <row r="285">
      <c r="A285" s="82"/>
      <c r="B285" s="83"/>
      <c r="C285" s="59"/>
      <c r="D285" s="59"/>
      <c r="E285" s="59"/>
      <c r="L285" s="74"/>
    </row>
    <row r="286">
      <c r="A286" s="82"/>
      <c r="B286" s="83"/>
      <c r="C286" s="59"/>
      <c r="D286" s="59"/>
      <c r="E286" s="59"/>
      <c r="L286" s="74"/>
    </row>
    <row r="287">
      <c r="A287" s="82"/>
      <c r="B287" s="83"/>
      <c r="C287" s="59"/>
      <c r="D287" s="59"/>
      <c r="E287" s="59"/>
      <c r="L287" s="74"/>
    </row>
    <row r="288">
      <c r="A288" s="82"/>
      <c r="B288" s="83"/>
      <c r="C288" s="59"/>
      <c r="D288" s="59"/>
      <c r="E288" s="59"/>
      <c r="L288" s="74"/>
    </row>
    <row r="289">
      <c r="A289" s="82"/>
      <c r="B289" s="83"/>
      <c r="C289" s="59"/>
      <c r="D289" s="59"/>
      <c r="E289" s="59"/>
      <c r="L289" s="74"/>
    </row>
    <row r="290">
      <c r="A290" s="82"/>
      <c r="B290" s="83"/>
      <c r="C290" s="59"/>
      <c r="D290" s="59"/>
      <c r="E290" s="59"/>
      <c r="L290" s="74"/>
    </row>
    <row r="291">
      <c r="A291" s="82"/>
      <c r="B291" s="83"/>
      <c r="C291" s="59"/>
      <c r="D291" s="59"/>
      <c r="E291" s="59"/>
      <c r="L291" s="74"/>
    </row>
    <row r="292">
      <c r="A292" s="82"/>
      <c r="B292" s="83"/>
      <c r="C292" s="59"/>
      <c r="D292" s="59"/>
      <c r="E292" s="59"/>
      <c r="L292" s="74"/>
    </row>
    <row r="293">
      <c r="A293" s="82"/>
      <c r="B293" s="83"/>
      <c r="C293" s="59"/>
      <c r="D293" s="59"/>
      <c r="E293" s="59"/>
      <c r="L293" s="74"/>
    </row>
    <row r="294">
      <c r="A294" s="82"/>
      <c r="B294" s="83"/>
      <c r="C294" s="59"/>
      <c r="D294" s="59"/>
      <c r="E294" s="59"/>
      <c r="L294" s="74"/>
    </row>
    <row r="295">
      <c r="A295" s="82"/>
      <c r="B295" s="83"/>
      <c r="C295" s="59"/>
      <c r="D295" s="59"/>
      <c r="E295" s="59"/>
      <c r="L295" s="74"/>
    </row>
    <row r="296">
      <c r="A296" s="82"/>
      <c r="B296" s="83"/>
      <c r="C296" s="59"/>
      <c r="D296" s="59"/>
      <c r="E296" s="59"/>
      <c r="L296" s="74"/>
    </row>
    <row r="297">
      <c r="A297" s="82"/>
      <c r="B297" s="83"/>
      <c r="C297" s="59"/>
      <c r="D297" s="59"/>
      <c r="E297" s="59"/>
      <c r="L297" s="74"/>
    </row>
    <row r="298">
      <c r="A298" s="82"/>
      <c r="B298" s="83"/>
      <c r="C298" s="59"/>
      <c r="D298" s="59"/>
      <c r="E298" s="59"/>
      <c r="L298" s="74"/>
    </row>
    <row r="299">
      <c r="A299" s="82"/>
      <c r="B299" s="83"/>
      <c r="C299" s="59"/>
      <c r="D299" s="59"/>
      <c r="E299" s="59"/>
      <c r="L299" s="74"/>
    </row>
    <row r="300">
      <c r="A300" s="82"/>
      <c r="B300" s="83"/>
      <c r="C300" s="59"/>
      <c r="D300" s="59"/>
      <c r="E300" s="59"/>
      <c r="L300" s="74"/>
    </row>
    <row r="301">
      <c r="A301" s="82"/>
      <c r="B301" s="83"/>
      <c r="C301" s="59"/>
      <c r="D301" s="59"/>
      <c r="E301" s="59"/>
      <c r="L301" s="74"/>
    </row>
    <row r="302">
      <c r="A302" s="82"/>
      <c r="B302" s="83"/>
      <c r="C302" s="59"/>
      <c r="D302" s="59"/>
      <c r="E302" s="59"/>
      <c r="L302" s="74"/>
    </row>
    <row r="303">
      <c r="A303" s="82"/>
      <c r="B303" s="83"/>
      <c r="C303" s="59"/>
      <c r="D303" s="59"/>
      <c r="E303" s="59"/>
      <c r="L303" s="74"/>
    </row>
    <row r="304">
      <c r="A304" s="82"/>
      <c r="B304" s="83"/>
      <c r="C304" s="59"/>
      <c r="D304" s="59"/>
      <c r="E304" s="59"/>
      <c r="L304" s="74"/>
    </row>
    <row r="305">
      <c r="A305" s="82"/>
      <c r="B305" s="83"/>
      <c r="C305" s="59"/>
      <c r="D305" s="59"/>
      <c r="E305" s="59"/>
      <c r="L305" s="74"/>
    </row>
    <row r="306">
      <c r="A306" s="82"/>
      <c r="B306" s="83"/>
      <c r="C306" s="59"/>
      <c r="D306" s="59"/>
      <c r="E306" s="59"/>
      <c r="L306" s="74"/>
    </row>
    <row r="307">
      <c r="A307" s="82"/>
      <c r="B307" s="83"/>
      <c r="C307" s="59"/>
      <c r="D307" s="59"/>
      <c r="E307" s="59"/>
      <c r="L307" s="74"/>
    </row>
    <row r="308">
      <c r="A308" s="82"/>
      <c r="B308" s="83"/>
      <c r="C308" s="59"/>
      <c r="D308" s="59"/>
      <c r="E308" s="59"/>
      <c r="L308" s="74"/>
    </row>
    <row r="309">
      <c r="A309" s="82"/>
      <c r="B309" s="83"/>
      <c r="C309" s="59"/>
      <c r="D309" s="59"/>
      <c r="E309" s="59"/>
      <c r="L309" s="74"/>
    </row>
    <row r="310">
      <c r="A310" s="82"/>
      <c r="B310" s="83"/>
      <c r="C310" s="59"/>
      <c r="D310" s="59"/>
      <c r="E310" s="59"/>
      <c r="L310" s="74"/>
    </row>
    <row r="311">
      <c r="A311" s="82"/>
      <c r="B311" s="83"/>
      <c r="C311" s="59"/>
      <c r="D311" s="59"/>
      <c r="E311" s="59"/>
      <c r="L311" s="74"/>
    </row>
    <row r="312">
      <c r="A312" s="82"/>
      <c r="B312" s="83"/>
      <c r="C312" s="59"/>
      <c r="D312" s="59"/>
      <c r="E312" s="59"/>
      <c r="L312" s="74"/>
    </row>
    <row r="313">
      <c r="A313" s="82"/>
      <c r="B313" s="83"/>
      <c r="C313" s="59"/>
      <c r="D313" s="59"/>
      <c r="E313" s="59"/>
      <c r="L313" s="74"/>
    </row>
    <row r="314">
      <c r="A314" s="82"/>
      <c r="B314" s="83"/>
      <c r="C314" s="59"/>
      <c r="D314" s="59"/>
      <c r="E314" s="59"/>
      <c r="L314" s="74"/>
    </row>
    <row r="315">
      <c r="A315" s="82"/>
      <c r="B315" s="83"/>
      <c r="C315" s="59"/>
      <c r="D315" s="59"/>
      <c r="E315" s="59"/>
      <c r="L315" s="74"/>
    </row>
    <row r="316">
      <c r="A316" s="82"/>
      <c r="B316" s="83"/>
      <c r="C316" s="59"/>
      <c r="D316" s="59"/>
      <c r="E316" s="59"/>
      <c r="L316" s="74"/>
    </row>
    <row r="317">
      <c r="A317" s="82"/>
      <c r="B317" s="83"/>
      <c r="C317" s="59"/>
      <c r="D317" s="59"/>
      <c r="E317" s="59"/>
      <c r="L317" s="74"/>
    </row>
    <row r="318">
      <c r="A318" s="82"/>
      <c r="B318" s="83"/>
      <c r="C318" s="59"/>
      <c r="D318" s="59"/>
      <c r="E318" s="59"/>
      <c r="L318" s="74"/>
    </row>
    <row r="319">
      <c r="A319" s="82"/>
      <c r="B319" s="83"/>
      <c r="C319" s="59"/>
      <c r="D319" s="59"/>
      <c r="E319" s="59"/>
      <c r="L319" s="74"/>
    </row>
    <row r="320">
      <c r="A320" s="82"/>
      <c r="B320" s="83"/>
      <c r="C320" s="59"/>
      <c r="D320" s="59"/>
      <c r="E320" s="59"/>
      <c r="L320" s="74"/>
    </row>
    <row r="321">
      <c r="A321" s="82"/>
      <c r="B321" s="83"/>
      <c r="C321" s="59"/>
      <c r="D321" s="59"/>
      <c r="E321" s="59"/>
      <c r="L321" s="74"/>
    </row>
    <row r="322">
      <c r="A322" s="82"/>
      <c r="B322" s="83"/>
      <c r="C322" s="59"/>
      <c r="D322" s="59"/>
      <c r="E322" s="59"/>
      <c r="L322" s="74"/>
    </row>
    <row r="323">
      <c r="A323" s="82"/>
      <c r="B323" s="83"/>
      <c r="C323" s="59"/>
      <c r="D323" s="59"/>
      <c r="E323" s="59"/>
      <c r="L323" s="74"/>
    </row>
    <row r="324">
      <c r="A324" s="82"/>
      <c r="B324" s="83"/>
      <c r="C324" s="59"/>
      <c r="D324" s="59"/>
      <c r="E324" s="59"/>
      <c r="L324" s="74"/>
    </row>
    <row r="325">
      <c r="A325" s="82"/>
      <c r="B325" s="83"/>
      <c r="C325" s="59"/>
      <c r="D325" s="59"/>
      <c r="E325" s="59"/>
      <c r="L325" s="74"/>
    </row>
    <row r="326">
      <c r="A326" s="82"/>
      <c r="B326" s="83"/>
      <c r="C326" s="59"/>
      <c r="D326" s="59"/>
      <c r="E326" s="59"/>
      <c r="L326" s="74"/>
    </row>
    <row r="327">
      <c r="A327" s="82"/>
      <c r="B327" s="83"/>
      <c r="C327" s="59"/>
      <c r="D327" s="59"/>
      <c r="E327" s="59"/>
      <c r="L327" s="74"/>
    </row>
    <row r="328">
      <c r="A328" s="82"/>
      <c r="B328" s="83"/>
      <c r="C328" s="59"/>
      <c r="D328" s="59"/>
      <c r="E328" s="59"/>
      <c r="L328" s="74"/>
    </row>
    <row r="329">
      <c r="A329" s="82"/>
      <c r="B329" s="83"/>
      <c r="C329" s="59"/>
      <c r="D329" s="59"/>
      <c r="E329" s="59"/>
      <c r="L329" s="74"/>
    </row>
    <row r="330">
      <c r="A330" s="82"/>
      <c r="B330" s="83"/>
      <c r="C330" s="59"/>
      <c r="D330" s="59"/>
      <c r="E330" s="59"/>
      <c r="L330" s="74"/>
    </row>
    <row r="331">
      <c r="A331" s="82"/>
      <c r="B331" s="83"/>
      <c r="C331" s="59"/>
      <c r="D331" s="59"/>
      <c r="E331" s="59"/>
      <c r="L331" s="74"/>
    </row>
    <row r="332">
      <c r="A332" s="82"/>
      <c r="B332" s="83"/>
      <c r="C332" s="59"/>
      <c r="D332" s="59"/>
      <c r="E332" s="59"/>
      <c r="L332" s="74"/>
    </row>
    <row r="333">
      <c r="A333" s="82"/>
      <c r="B333" s="83"/>
      <c r="C333" s="59"/>
      <c r="D333" s="59"/>
      <c r="E333" s="59"/>
      <c r="L333" s="74"/>
    </row>
    <row r="334">
      <c r="A334" s="82"/>
      <c r="B334" s="83"/>
      <c r="C334" s="59"/>
      <c r="D334" s="59"/>
      <c r="E334" s="59"/>
      <c r="L334" s="74"/>
    </row>
    <row r="335">
      <c r="A335" s="82"/>
      <c r="B335" s="83"/>
      <c r="C335" s="59"/>
      <c r="D335" s="59"/>
      <c r="E335" s="59"/>
      <c r="L335" s="74"/>
    </row>
    <row r="336">
      <c r="A336" s="82"/>
      <c r="B336" s="83"/>
      <c r="C336" s="59"/>
      <c r="D336" s="59"/>
      <c r="E336" s="59"/>
      <c r="L336" s="74"/>
    </row>
    <row r="337">
      <c r="A337" s="82"/>
      <c r="B337" s="83"/>
      <c r="C337" s="59"/>
      <c r="D337" s="59"/>
      <c r="E337" s="59"/>
      <c r="L337" s="74"/>
    </row>
    <row r="338">
      <c r="A338" s="82"/>
      <c r="B338" s="83"/>
      <c r="C338" s="59"/>
      <c r="D338" s="59"/>
      <c r="E338" s="59"/>
      <c r="L338" s="74"/>
    </row>
    <row r="339">
      <c r="A339" s="82"/>
      <c r="B339" s="83"/>
      <c r="C339" s="59"/>
      <c r="D339" s="59"/>
      <c r="E339" s="59"/>
      <c r="L339" s="74"/>
    </row>
    <row r="340">
      <c r="A340" s="82"/>
      <c r="B340" s="83"/>
      <c r="C340" s="59"/>
      <c r="D340" s="59"/>
      <c r="E340" s="59"/>
      <c r="L340" s="74"/>
    </row>
    <row r="341">
      <c r="A341" s="82"/>
      <c r="B341" s="83"/>
      <c r="C341" s="59"/>
      <c r="D341" s="59"/>
      <c r="E341" s="59"/>
      <c r="L341" s="74"/>
    </row>
    <row r="342">
      <c r="A342" s="82"/>
      <c r="B342" s="83"/>
      <c r="C342" s="59"/>
      <c r="D342" s="59"/>
      <c r="E342" s="59"/>
      <c r="L342" s="74"/>
    </row>
    <row r="343">
      <c r="A343" s="82"/>
      <c r="B343" s="83"/>
      <c r="C343" s="59"/>
      <c r="D343" s="59"/>
      <c r="E343" s="59"/>
      <c r="L343" s="74"/>
    </row>
    <row r="344">
      <c r="A344" s="82"/>
      <c r="B344" s="83"/>
      <c r="C344" s="59"/>
      <c r="D344" s="59"/>
      <c r="E344" s="59"/>
      <c r="L344" s="74"/>
    </row>
    <row r="345">
      <c r="A345" s="82"/>
      <c r="B345" s="83"/>
      <c r="C345" s="59"/>
      <c r="D345" s="59"/>
      <c r="E345" s="59"/>
      <c r="L345" s="74"/>
    </row>
    <row r="346">
      <c r="A346" s="82"/>
      <c r="B346" s="83"/>
      <c r="C346" s="59"/>
      <c r="D346" s="59"/>
      <c r="E346" s="59"/>
      <c r="L346" s="74"/>
    </row>
    <row r="347">
      <c r="A347" s="82"/>
      <c r="B347" s="83"/>
      <c r="C347" s="59"/>
      <c r="D347" s="59"/>
      <c r="E347" s="59"/>
      <c r="L347" s="74"/>
    </row>
    <row r="348">
      <c r="A348" s="82"/>
      <c r="B348" s="83"/>
      <c r="C348" s="59"/>
      <c r="D348" s="59"/>
      <c r="E348" s="59"/>
      <c r="L348" s="74"/>
    </row>
    <row r="349">
      <c r="A349" s="82"/>
      <c r="B349" s="83"/>
      <c r="C349" s="59"/>
      <c r="D349" s="59"/>
      <c r="E349" s="59"/>
      <c r="L349" s="74"/>
    </row>
    <row r="350">
      <c r="A350" s="82"/>
      <c r="B350" s="83"/>
      <c r="C350" s="59"/>
      <c r="D350" s="59"/>
      <c r="E350" s="59"/>
      <c r="L350" s="74"/>
    </row>
    <row r="351">
      <c r="A351" s="82"/>
      <c r="B351" s="83"/>
      <c r="C351" s="59"/>
      <c r="D351" s="59"/>
      <c r="E351" s="59"/>
      <c r="L351" s="74"/>
    </row>
    <row r="352">
      <c r="A352" s="82"/>
      <c r="B352" s="83"/>
      <c r="C352" s="59"/>
      <c r="D352" s="59"/>
      <c r="E352" s="59"/>
      <c r="L352" s="74"/>
    </row>
    <row r="353">
      <c r="A353" s="82"/>
      <c r="B353" s="83"/>
      <c r="C353" s="59"/>
      <c r="D353" s="59"/>
      <c r="E353" s="59"/>
      <c r="L353" s="74"/>
    </row>
    <row r="354">
      <c r="A354" s="82"/>
      <c r="B354" s="83"/>
      <c r="C354" s="59"/>
      <c r="D354" s="59"/>
      <c r="E354" s="59"/>
      <c r="L354" s="74"/>
    </row>
    <row r="355">
      <c r="A355" s="82"/>
      <c r="B355" s="83"/>
      <c r="C355" s="59"/>
      <c r="D355" s="59"/>
      <c r="E355" s="59"/>
      <c r="L355" s="74"/>
    </row>
    <row r="356">
      <c r="A356" s="82"/>
      <c r="B356" s="83"/>
      <c r="C356" s="59"/>
      <c r="D356" s="59"/>
      <c r="E356" s="59"/>
      <c r="L356" s="74"/>
    </row>
    <row r="357">
      <c r="A357" s="82"/>
      <c r="B357" s="83"/>
      <c r="C357" s="59"/>
      <c r="D357" s="59"/>
      <c r="E357" s="59"/>
      <c r="L357" s="74"/>
    </row>
    <row r="358">
      <c r="A358" s="82"/>
      <c r="B358" s="83"/>
      <c r="C358" s="59"/>
      <c r="D358" s="59"/>
      <c r="E358" s="59"/>
      <c r="L358" s="74"/>
    </row>
    <row r="359">
      <c r="A359" s="82"/>
      <c r="B359" s="83"/>
      <c r="C359" s="59"/>
      <c r="D359" s="59"/>
      <c r="E359" s="59"/>
      <c r="L359" s="74"/>
    </row>
    <row r="360">
      <c r="A360" s="82"/>
      <c r="B360" s="83"/>
      <c r="C360" s="59"/>
      <c r="D360" s="59"/>
      <c r="E360" s="59"/>
      <c r="L360" s="74"/>
    </row>
    <row r="361">
      <c r="A361" s="82"/>
      <c r="B361" s="83"/>
      <c r="C361" s="59"/>
      <c r="D361" s="59"/>
      <c r="E361" s="59"/>
      <c r="L361" s="74"/>
    </row>
    <row r="362">
      <c r="A362" s="82"/>
      <c r="B362" s="83"/>
      <c r="C362" s="59"/>
      <c r="D362" s="59"/>
      <c r="E362" s="59"/>
      <c r="L362" s="74"/>
    </row>
    <row r="363">
      <c r="A363" s="82"/>
      <c r="B363" s="83"/>
      <c r="C363" s="59"/>
      <c r="D363" s="59"/>
      <c r="E363" s="59"/>
      <c r="L363" s="74"/>
    </row>
    <row r="364">
      <c r="A364" s="82"/>
      <c r="B364" s="83"/>
      <c r="C364" s="59"/>
      <c r="D364" s="59"/>
      <c r="E364" s="59"/>
      <c r="L364" s="74"/>
    </row>
    <row r="365">
      <c r="A365" s="82"/>
      <c r="B365" s="83"/>
      <c r="C365" s="59"/>
      <c r="D365" s="59"/>
      <c r="E365" s="59"/>
      <c r="L365" s="74"/>
    </row>
    <row r="366">
      <c r="A366" s="82"/>
      <c r="B366" s="83"/>
      <c r="C366" s="59"/>
      <c r="D366" s="59"/>
      <c r="E366" s="59"/>
      <c r="L366" s="74"/>
    </row>
    <row r="367">
      <c r="A367" s="82"/>
      <c r="B367" s="83"/>
      <c r="C367" s="59"/>
      <c r="D367" s="59"/>
      <c r="E367" s="59"/>
      <c r="L367" s="74"/>
    </row>
    <row r="368">
      <c r="A368" s="82"/>
      <c r="B368" s="83"/>
      <c r="C368" s="59"/>
      <c r="D368" s="59"/>
      <c r="E368" s="59"/>
      <c r="L368" s="74"/>
    </row>
    <row r="369">
      <c r="A369" s="82"/>
      <c r="B369" s="83"/>
      <c r="C369" s="59"/>
      <c r="D369" s="59"/>
      <c r="E369" s="59"/>
      <c r="L369" s="74"/>
    </row>
    <row r="370">
      <c r="A370" s="82"/>
      <c r="B370" s="83"/>
      <c r="C370" s="59"/>
      <c r="D370" s="59"/>
      <c r="E370" s="59"/>
      <c r="L370" s="74"/>
    </row>
    <row r="371">
      <c r="A371" s="82"/>
      <c r="B371" s="83"/>
      <c r="C371" s="59"/>
      <c r="D371" s="59"/>
      <c r="E371" s="59"/>
      <c r="L371" s="74"/>
    </row>
    <row r="372">
      <c r="A372" s="82"/>
      <c r="B372" s="83"/>
      <c r="C372" s="59"/>
      <c r="D372" s="59"/>
      <c r="E372" s="59"/>
      <c r="L372" s="74"/>
    </row>
    <row r="373">
      <c r="A373" s="82"/>
      <c r="B373" s="83"/>
      <c r="C373" s="59"/>
      <c r="D373" s="59"/>
      <c r="E373" s="59"/>
      <c r="L373" s="74"/>
    </row>
    <row r="374">
      <c r="A374" s="82"/>
      <c r="B374" s="83"/>
      <c r="C374" s="59"/>
      <c r="D374" s="59"/>
      <c r="E374" s="59"/>
      <c r="L374" s="74"/>
    </row>
    <row r="375">
      <c r="A375" s="82"/>
      <c r="B375" s="83"/>
      <c r="C375" s="59"/>
      <c r="D375" s="59"/>
      <c r="E375" s="59"/>
      <c r="L375" s="74"/>
    </row>
    <row r="376">
      <c r="A376" s="82"/>
      <c r="B376" s="83"/>
      <c r="C376" s="59"/>
      <c r="D376" s="59"/>
      <c r="E376" s="59"/>
      <c r="L376" s="74"/>
    </row>
    <row r="377">
      <c r="A377" s="82"/>
      <c r="B377" s="83"/>
      <c r="C377" s="59"/>
      <c r="D377" s="59"/>
      <c r="E377" s="59"/>
      <c r="L377" s="74"/>
    </row>
    <row r="378">
      <c r="A378" s="82"/>
      <c r="B378" s="83"/>
      <c r="C378" s="59"/>
      <c r="D378" s="59"/>
      <c r="E378" s="59"/>
      <c r="L378" s="74"/>
    </row>
    <row r="379">
      <c r="A379" s="82"/>
      <c r="B379" s="83"/>
      <c r="C379" s="59"/>
      <c r="D379" s="59"/>
      <c r="E379" s="59"/>
      <c r="L379" s="74"/>
    </row>
    <row r="380">
      <c r="A380" s="82"/>
      <c r="B380" s="83"/>
      <c r="C380" s="59"/>
      <c r="D380" s="59"/>
      <c r="E380" s="59"/>
      <c r="L380" s="74"/>
    </row>
    <row r="381">
      <c r="A381" s="82"/>
      <c r="B381" s="83"/>
      <c r="C381" s="59"/>
      <c r="D381" s="59"/>
      <c r="E381" s="59"/>
      <c r="L381" s="74"/>
    </row>
    <row r="382">
      <c r="A382" s="82"/>
      <c r="B382" s="83"/>
      <c r="C382" s="59"/>
      <c r="D382" s="59"/>
      <c r="E382" s="59"/>
      <c r="L382" s="74"/>
    </row>
    <row r="383">
      <c r="A383" s="82"/>
      <c r="B383" s="83"/>
      <c r="C383" s="59"/>
      <c r="D383" s="59"/>
      <c r="E383" s="59"/>
      <c r="L383" s="74"/>
    </row>
    <row r="384">
      <c r="A384" s="82"/>
      <c r="B384" s="83"/>
      <c r="C384" s="59"/>
      <c r="D384" s="59"/>
      <c r="E384" s="59"/>
      <c r="L384" s="74"/>
    </row>
    <row r="385">
      <c r="A385" s="82"/>
      <c r="B385" s="83"/>
      <c r="C385" s="59"/>
      <c r="D385" s="59"/>
      <c r="E385" s="59"/>
      <c r="L385" s="74"/>
    </row>
    <row r="386">
      <c r="A386" s="82"/>
      <c r="B386" s="83"/>
      <c r="C386" s="59"/>
      <c r="D386" s="59"/>
      <c r="E386" s="59"/>
      <c r="L386" s="74"/>
    </row>
    <row r="387">
      <c r="A387" s="82"/>
      <c r="B387" s="83"/>
      <c r="C387" s="59"/>
      <c r="D387" s="59"/>
      <c r="E387" s="59"/>
      <c r="L387" s="74"/>
    </row>
    <row r="388">
      <c r="A388" s="82"/>
      <c r="B388" s="83"/>
      <c r="C388" s="59"/>
      <c r="D388" s="59"/>
      <c r="E388" s="59"/>
      <c r="L388" s="74"/>
    </row>
    <row r="389">
      <c r="A389" s="82"/>
      <c r="B389" s="83"/>
      <c r="C389" s="59"/>
      <c r="D389" s="59"/>
      <c r="E389" s="59"/>
      <c r="L389" s="74"/>
    </row>
    <row r="390">
      <c r="A390" s="82"/>
      <c r="B390" s="83"/>
      <c r="C390" s="59"/>
      <c r="D390" s="59"/>
      <c r="E390" s="59"/>
      <c r="L390" s="74"/>
    </row>
    <row r="391">
      <c r="A391" s="82"/>
      <c r="B391" s="83"/>
      <c r="C391" s="59"/>
      <c r="D391" s="59"/>
      <c r="E391" s="59"/>
      <c r="L391" s="74"/>
    </row>
    <row r="392">
      <c r="A392" s="82"/>
      <c r="B392" s="83"/>
      <c r="C392" s="59"/>
      <c r="D392" s="59"/>
      <c r="E392" s="59"/>
      <c r="L392" s="74"/>
    </row>
    <row r="393">
      <c r="A393" s="82"/>
      <c r="B393" s="83"/>
      <c r="C393" s="59"/>
      <c r="D393" s="59"/>
      <c r="E393" s="59"/>
      <c r="L393" s="74"/>
    </row>
    <row r="394">
      <c r="A394" s="82"/>
      <c r="B394" s="83"/>
      <c r="C394" s="59"/>
      <c r="D394" s="59"/>
      <c r="E394" s="59"/>
      <c r="L394" s="74"/>
    </row>
    <row r="395">
      <c r="A395" s="82"/>
      <c r="B395" s="83"/>
      <c r="C395" s="59"/>
      <c r="D395" s="59"/>
      <c r="E395" s="59"/>
      <c r="L395" s="74"/>
    </row>
    <row r="396">
      <c r="A396" s="82"/>
      <c r="B396" s="83"/>
      <c r="C396" s="59"/>
      <c r="D396" s="59"/>
      <c r="E396" s="59"/>
      <c r="L396" s="74"/>
    </row>
    <row r="397">
      <c r="A397" s="82"/>
      <c r="B397" s="83"/>
      <c r="C397" s="59"/>
      <c r="D397" s="59"/>
      <c r="E397" s="59"/>
      <c r="L397" s="74"/>
    </row>
    <row r="398">
      <c r="A398" s="82"/>
      <c r="B398" s="83"/>
      <c r="C398" s="59"/>
      <c r="D398" s="59"/>
      <c r="E398" s="59"/>
      <c r="L398" s="74"/>
    </row>
    <row r="399">
      <c r="A399" s="82"/>
      <c r="B399" s="83"/>
      <c r="C399" s="59"/>
      <c r="D399" s="59"/>
      <c r="E399" s="59"/>
      <c r="L399" s="74"/>
    </row>
    <row r="400">
      <c r="A400" s="82"/>
      <c r="B400" s="83"/>
      <c r="C400" s="59"/>
      <c r="D400" s="59"/>
      <c r="E400" s="59"/>
      <c r="L400" s="74"/>
    </row>
    <row r="401">
      <c r="A401" s="82"/>
      <c r="B401" s="83"/>
      <c r="C401" s="59"/>
      <c r="D401" s="59"/>
      <c r="E401" s="59"/>
      <c r="L401" s="74"/>
    </row>
    <row r="402">
      <c r="A402" s="82"/>
      <c r="B402" s="83"/>
      <c r="C402" s="59"/>
      <c r="D402" s="59"/>
      <c r="E402" s="59"/>
      <c r="L402" s="74"/>
    </row>
    <row r="403">
      <c r="A403" s="82"/>
      <c r="B403" s="83"/>
      <c r="C403" s="59"/>
      <c r="D403" s="59"/>
      <c r="E403" s="59"/>
      <c r="L403" s="74"/>
    </row>
    <row r="404">
      <c r="A404" s="82"/>
      <c r="B404" s="83"/>
      <c r="C404" s="59"/>
      <c r="D404" s="59"/>
      <c r="E404" s="59"/>
      <c r="L404" s="74"/>
    </row>
    <row r="405">
      <c r="A405" s="82"/>
      <c r="B405" s="83"/>
      <c r="C405" s="59"/>
      <c r="D405" s="59"/>
      <c r="E405" s="59"/>
      <c r="L405" s="74"/>
    </row>
    <row r="406">
      <c r="A406" s="82"/>
      <c r="B406" s="83"/>
      <c r="C406" s="59"/>
      <c r="D406" s="59"/>
      <c r="E406" s="59"/>
      <c r="L406" s="74"/>
    </row>
    <row r="407">
      <c r="A407" s="82"/>
      <c r="B407" s="83"/>
      <c r="C407" s="59"/>
      <c r="D407" s="59"/>
      <c r="E407" s="59"/>
      <c r="L407" s="74"/>
    </row>
    <row r="408">
      <c r="A408" s="82"/>
      <c r="B408" s="83"/>
      <c r="C408" s="59"/>
      <c r="D408" s="59"/>
      <c r="E408" s="59"/>
      <c r="L408" s="74"/>
    </row>
    <row r="409">
      <c r="A409" s="82"/>
      <c r="B409" s="83"/>
      <c r="C409" s="59"/>
      <c r="D409" s="59"/>
      <c r="E409" s="59"/>
      <c r="L409" s="74"/>
    </row>
    <row r="410">
      <c r="A410" s="82"/>
      <c r="B410" s="83"/>
      <c r="C410" s="59"/>
      <c r="D410" s="59"/>
      <c r="E410" s="59"/>
      <c r="L410" s="74"/>
    </row>
    <row r="411">
      <c r="A411" s="82"/>
      <c r="B411" s="83"/>
      <c r="C411" s="59"/>
      <c r="D411" s="59"/>
      <c r="E411" s="59"/>
      <c r="L411" s="74"/>
    </row>
    <row r="412">
      <c r="A412" s="82"/>
      <c r="B412" s="83"/>
      <c r="C412" s="59"/>
      <c r="D412" s="59"/>
      <c r="E412" s="59"/>
      <c r="L412" s="74"/>
    </row>
    <row r="413">
      <c r="A413" s="82"/>
      <c r="B413" s="83"/>
      <c r="C413" s="59"/>
      <c r="D413" s="59"/>
      <c r="E413" s="59"/>
      <c r="L413" s="74"/>
    </row>
    <row r="414">
      <c r="A414" s="82"/>
      <c r="B414" s="83"/>
      <c r="C414" s="59"/>
      <c r="D414" s="59"/>
      <c r="E414" s="59"/>
      <c r="L414" s="74"/>
    </row>
    <row r="415">
      <c r="A415" s="82"/>
      <c r="B415" s="83"/>
      <c r="C415" s="59"/>
      <c r="D415" s="59"/>
      <c r="E415" s="59"/>
      <c r="L415" s="74"/>
    </row>
    <row r="416">
      <c r="A416" s="82"/>
      <c r="B416" s="83"/>
      <c r="C416" s="59"/>
      <c r="D416" s="59"/>
      <c r="E416" s="59"/>
      <c r="L416" s="74"/>
    </row>
    <row r="417">
      <c r="A417" s="82"/>
      <c r="B417" s="83"/>
      <c r="C417" s="59"/>
      <c r="D417" s="59"/>
      <c r="E417" s="59"/>
      <c r="L417" s="74"/>
    </row>
    <row r="418">
      <c r="A418" s="82"/>
      <c r="B418" s="83"/>
      <c r="C418" s="59"/>
      <c r="D418" s="59"/>
      <c r="E418" s="59"/>
      <c r="L418" s="74"/>
    </row>
    <row r="419">
      <c r="A419" s="82"/>
      <c r="B419" s="83"/>
      <c r="C419" s="59"/>
      <c r="D419" s="59"/>
      <c r="E419" s="59"/>
      <c r="L419" s="74"/>
    </row>
    <row r="420">
      <c r="A420" s="82"/>
      <c r="B420" s="83"/>
      <c r="C420" s="59"/>
      <c r="D420" s="59"/>
      <c r="E420" s="59"/>
      <c r="L420" s="74"/>
    </row>
    <row r="421">
      <c r="A421" s="82"/>
      <c r="B421" s="83"/>
      <c r="C421" s="59"/>
      <c r="D421" s="59"/>
      <c r="E421" s="59"/>
      <c r="L421" s="74"/>
    </row>
    <row r="422">
      <c r="A422" s="82"/>
      <c r="B422" s="83"/>
      <c r="C422" s="59"/>
      <c r="D422" s="59"/>
      <c r="E422" s="59"/>
      <c r="L422" s="74"/>
    </row>
    <row r="423">
      <c r="A423" s="82"/>
      <c r="B423" s="83"/>
      <c r="C423" s="59"/>
      <c r="D423" s="59"/>
      <c r="E423" s="59"/>
      <c r="L423" s="74"/>
    </row>
    <row r="424">
      <c r="A424" s="82"/>
      <c r="B424" s="83"/>
      <c r="C424" s="59"/>
      <c r="D424" s="59"/>
      <c r="E424" s="59"/>
      <c r="L424" s="74"/>
    </row>
    <row r="425">
      <c r="A425" s="82"/>
      <c r="B425" s="83"/>
      <c r="C425" s="59"/>
      <c r="D425" s="59"/>
      <c r="E425" s="59"/>
      <c r="L425" s="74"/>
    </row>
    <row r="426">
      <c r="A426" s="82"/>
      <c r="B426" s="83"/>
      <c r="C426" s="59"/>
      <c r="D426" s="59"/>
      <c r="E426" s="59"/>
      <c r="L426" s="74"/>
    </row>
    <row r="427">
      <c r="A427" s="82"/>
      <c r="B427" s="83"/>
      <c r="C427" s="59"/>
      <c r="D427" s="59"/>
      <c r="E427" s="59"/>
      <c r="L427" s="74"/>
    </row>
    <row r="428">
      <c r="A428" s="82"/>
      <c r="B428" s="83"/>
      <c r="C428" s="59"/>
      <c r="D428" s="59"/>
      <c r="E428" s="59"/>
      <c r="L428" s="74"/>
    </row>
    <row r="429">
      <c r="A429" s="82"/>
      <c r="B429" s="83"/>
      <c r="C429" s="59"/>
      <c r="D429" s="59"/>
      <c r="E429" s="59"/>
      <c r="L429" s="74"/>
    </row>
    <row r="430">
      <c r="A430" s="82"/>
      <c r="B430" s="83"/>
      <c r="C430" s="59"/>
      <c r="D430" s="59"/>
      <c r="E430" s="59"/>
      <c r="L430" s="74"/>
    </row>
    <row r="431">
      <c r="A431" s="82"/>
      <c r="B431" s="83"/>
      <c r="C431" s="59"/>
      <c r="D431" s="59"/>
      <c r="E431" s="59"/>
      <c r="L431" s="74"/>
    </row>
    <row r="432">
      <c r="A432" s="82"/>
      <c r="B432" s="83"/>
      <c r="C432" s="59"/>
      <c r="D432" s="59"/>
      <c r="E432" s="59"/>
      <c r="L432" s="74"/>
    </row>
    <row r="433">
      <c r="A433" s="82"/>
      <c r="B433" s="83"/>
      <c r="C433" s="59"/>
      <c r="D433" s="59"/>
      <c r="E433" s="59"/>
      <c r="L433" s="74"/>
    </row>
    <row r="434">
      <c r="A434" s="82"/>
      <c r="B434" s="83"/>
      <c r="C434" s="59"/>
      <c r="D434" s="59"/>
      <c r="E434" s="59"/>
      <c r="L434" s="74"/>
    </row>
    <row r="435">
      <c r="A435" s="82"/>
      <c r="B435" s="83"/>
      <c r="C435" s="59"/>
      <c r="D435" s="59"/>
      <c r="E435" s="59"/>
      <c r="L435" s="74"/>
    </row>
    <row r="436">
      <c r="A436" s="82"/>
      <c r="B436" s="83"/>
      <c r="C436" s="59"/>
      <c r="D436" s="59"/>
      <c r="E436" s="59"/>
      <c r="L436" s="74"/>
    </row>
    <row r="437">
      <c r="A437" s="82"/>
      <c r="B437" s="83"/>
      <c r="C437" s="59"/>
      <c r="D437" s="59"/>
      <c r="E437" s="59"/>
      <c r="L437" s="74"/>
    </row>
    <row r="438">
      <c r="A438" s="82"/>
      <c r="B438" s="83"/>
      <c r="C438" s="59"/>
      <c r="D438" s="59"/>
      <c r="E438" s="59"/>
      <c r="L438" s="74"/>
    </row>
    <row r="439">
      <c r="A439" s="82"/>
      <c r="B439" s="83"/>
      <c r="C439" s="59"/>
      <c r="D439" s="59"/>
      <c r="E439" s="59"/>
      <c r="L439" s="74"/>
    </row>
    <row r="440">
      <c r="A440" s="82"/>
      <c r="B440" s="83"/>
      <c r="C440" s="59"/>
      <c r="D440" s="59"/>
      <c r="E440" s="59"/>
      <c r="L440" s="74"/>
    </row>
    <row r="441">
      <c r="A441" s="82"/>
      <c r="B441" s="83"/>
      <c r="C441" s="59"/>
      <c r="D441" s="59"/>
      <c r="E441" s="59"/>
      <c r="L441" s="74"/>
    </row>
    <row r="442">
      <c r="A442" s="82"/>
      <c r="B442" s="83"/>
      <c r="C442" s="59"/>
      <c r="D442" s="59"/>
      <c r="E442" s="59"/>
      <c r="L442" s="74"/>
    </row>
    <row r="443">
      <c r="A443" s="82"/>
      <c r="B443" s="83"/>
      <c r="C443" s="59"/>
      <c r="D443" s="59"/>
      <c r="E443" s="59"/>
      <c r="L443" s="74"/>
    </row>
    <row r="444">
      <c r="A444" s="82"/>
      <c r="B444" s="83"/>
      <c r="C444" s="59"/>
      <c r="D444" s="59"/>
      <c r="E444" s="59"/>
      <c r="L444" s="74"/>
    </row>
    <row r="445">
      <c r="A445" s="82"/>
      <c r="B445" s="83"/>
      <c r="C445" s="59"/>
      <c r="D445" s="59"/>
      <c r="E445" s="59"/>
      <c r="L445" s="74"/>
    </row>
    <row r="446">
      <c r="A446" s="82"/>
      <c r="B446" s="83"/>
      <c r="C446" s="59"/>
      <c r="D446" s="59"/>
      <c r="E446" s="59"/>
      <c r="L446" s="74"/>
    </row>
    <row r="447">
      <c r="A447" s="82"/>
      <c r="B447" s="83"/>
      <c r="C447" s="59"/>
      <c r="D447" s="59"/>
      <c r="E447" s="59"/>
      <c r="L447" s="74"/>
    </row>
    <row r="448">
      <c r="A448" s="82"/>
      <c r="B448" s="83"/>
      <c r="C448" s="59"/>
      <c r="D448" s="59"/>
      <c r="E448" s="59"/>
      <c r="L448" s="74"/>
    </row>
    <row r="449">
      <c r="A449" s="82"/>
      <c r="B449" s="83"/>
      <c r="C449" s="59"/>
      <c r="D449" s="59"/>
      <c r="E449" s="59"/>
      <c r="L449" s="74"/>
    </row>
    <row r="450">
      <c r="A450" s="82"/>
      <c r="B450" s="83"/>
      <c r="C450" s="59"/>
      <c r="D450" s="59"/>
      <c r="E450" s="59"/>
      <c r="L450" s="74"/>
    </row>
    <row r="451">
      <c r="A451" s="82"/>
      <c r="B451" s="83"/>
      <c r="C451" s="59"/>
      <c r="D451" s="59"/>
      <c r="E451" s="59"/>
      <c r="L451" s="74"/>
    </row>
    <row r="452">
      <c r="A452" s="82"/>
      <c r="B452" s="83"/>
      <c r="C452" s="59"/>
      <c r="D452" s="59"/>
      <c r="E452" s="59"/>
      <c r="L452" s="74"/>
    </row>
    <row r="453">
      <c r="A453" s="82"/>
      <c r="B453" s="83"/>
      <c r="C453" s="59"/>
      <c r="D453" s="59"/>
      <c r="E453" s="59"/>
      <c r="L453" s="74"/>
    </row>
    <row r="454">
      <c r="A454" s="82"/>
      <c r="B454" s="83"/>
      <c r="C454" s="59"/>
      <c r="D454" s="59"/>
      <c r="E454" s="59"/>
      <c r="L454" s="74"/>
    </row>
    <row r="455">
      <c r="A455" s="82"/>
      <c r="B455" s="83"/>
      <c r="C455" s="59"/>
      <c r="D455" s="59"/>
      <c r="E455" s="59"/>
      <c r="L455" s="74"/>
    </row>
    <row r="456">
      <c r="A456" s="82"/>
      <c r="B456" s="83"/>
      <c r="C456" s="59"/>
      <c r="D456" s="59"/>
      <c r="E456" s="59"/>
      <c r="L456" s="74"/>
    </row>
    <row r="457">
      <c r="A457" s="82"/>
      <c r="B457" s="83"/>
      <c r="C457" s="59"/>
      <c r="D457" s="59"/>
      <c r="E457" s="59"/>
      <c r="L457" s="74"/>
    </row>
    <row r="458">
      <c r="A458" s="82"/>
      <c r="B458" s="83"/>
      <c r="C458" s="59"/>
      <c r="D458" s="59"/>
      <c r="E458" s="59"/>
      <c r="L458" s="74"/>
    </row>
    <row r="459">
      <c r="A459" s="82"/>
      <c r="B459" s="83"/>
      <c r="C459" s="59"/>
      <c r="D459" s="59"/>
      <c r="E459" s="59"/>
      <c r="L459" s="74"/>
    </row>
    <row r="460">
      <c r="A460" s="82"/>
      <c r="B460" s="83"/>
      <c r="C460" s="59"/>
      <c r="D460" s="59"/>
      <c r="E460" s="59"/>
      <c r="L460" s="74"/>
    </row>
    <row r="461">
      <c r="A461" s="82"/>
      <c r="B461" s="83"/>
      <c r="C461" s="59"/>
      <c r="D461" s="59"/>
      <c r="E461" s="59"/>
      <c r="L461" s="74"/>
    </row>
    <row r="462">
      <c r="A462" s="82"/>
      <c r="B462" s="83"/>
      <c r="C462" s="59"/>
      <c r="D462" s="59"/>
      <c r="E462" s="59"/>
      <c r="L462" s="74"/>
    </row>
    <row r="463">
      <c r="A463" s="82"/>
      <c r="B463" s="83"/>
      <c r="C463" s="59"/>
      <c r="D463" s="59"/>
      <c r="E463" s="59"/>
      <c r="L463" s="74"/>
    </row>
    <row r="464">
      <c r="A464" s="82"/>
      <c r="B464" s="83"/>
      <c r="C464" s="59"/>
      <c r="D464" s="59"/>
      <c r="E464" s="59"/>
      <c r="L464" s="74"/>
    </row>
    <row r="465">
      <c r="A465" s="82"/>
      <c r="B465" s="83"/>
      <c r="C465" s="59"/>
      <c r="D465" s="59"/>
      <c r="E465" s="59"/>
      <c r="L465" s="74"/>
    </row>
    <row r="466">
      <c r="A466" s="82"/>
      <c r="B466" s="83"/>
      <c r="C466" s="59"/>
      <c r="D466" s="59"/>
      <c r="E466" s="59"/>
      <c r="L466" s="74"/>
    </row>
    <row r="467">
      <c r="A467" s="82"/>
      <c r="B467" s="83"/>
      <c r="C467" s="59"/>
      <c r="D467" s="59"/>
      <c r="E467" s="59"/>
      <c r="L467" s="74"/>
    </row>
    <row r="468">
      <c r="A468" s="82"/>
      <c r="B468" s="83"/>
      <c r="C468" s="59"/>
      <c r="D468" s="59"/>
      <c r="E468" s="59"/>
      <c r="L468" s="74"/>
    </row>
    <row r="469">
      <c r="A469" s="82"/>
      <c r="B469" s="83"/>
      <c r="C469" s="59"/>
      <c r="D469" s="59"/>
      <c r="E469" s="59"/>
      <c r="L469" s="74"/>
    </row>
    <row r="470">
      <c r="A470" s="82"/>
      <c r="B470" s="83"/>
      <c r="C470" s="59"/>
      <c r="D470" s="59"/>
      <c r="E470" s="59"/>
      <c r="L470" s="74"/>
    </row>
    <row r="471">
      <c r="A471" s="82"/>
      <c r="B471" s="83"/>
      <c r="C471" s="59"/>
      <c r="D471" s="59"/>
      <c r="E471" s="59"/>
      <c r="L471" s="74"/>
    </row>
    <row r="472">
      <c r="A472" s="82"/>
      <c r="B472" s="83"/>
      <c r="C472" s="59"/>
      <c r="D472" s="59"/>
      <c r="E472" s="59"/>
      <c r="L472" s="74"/>
    </row>
    <row r="473">
      <c r="A473" s="82"/>
      <c r="B473" s="83"/>
      <c r="C473" s="59"/>
      <c r="D473" s="59"/>
      <c r="E473" s="59"/>
      <c r="L473" s="74"/>
    </row>
    <row r="474">
      <c r="A474" s="82"/>
      <c r="B474" s="83"/>
      <c r="C474" s="59"/>
      <c r="D474" s="59"/>
      <c r="E474" s="59"/>
      <c r="L474" s="74"/>
    </row>
    <row r="475">
      <c r="A475" s="82"/>
      <c r="B475" s="83"/>
      <c r="C475" s="59"/>
      <c r="D475" s="59"/>
      <c r="E475" s="59"/>
      <c r="L475" s="74"/>
    </row>
    <row r="476">
      <c r="A476" s="82"/>
      <c r="B476" s="83"/>
      <c r="C476" s="59"/>
      <c r="D476" s="59"/>
      <c r="E476" s="59"/>
      <c r="L476" s="74"/>
    </row>
    <row r="477">
      <c r="A477" s="82"/>
      <c r="B477" s="83"/>
      <c r="C477" s="59"/>
      <c r="D477" s="59"/>
      <c r="E477" s="59"/>
      <c r="L477" s="74"/>
    </row>
    <row r="478">
      <c r="A478" s="82"/>
      <c r="B478" s="83"/>
      <c r="C478" s="59"/>
      <c r="D478" s="59"/>
      <c r="E478" s="59"/>
      <c r="L478" s="74"/>
    </row>
    <row r="479">
      <c r="A479" s="82"/>
      <c r="B479" s="83"/>
      <c r="C479" s="59"/>
      <c r="D479" s="59"/>
      <c r="E479" s="59"/>
      <c r="L479" s="74"/>
    </row>
    <row r="480">
      <c r="A480" s="82"/>
      <c r="B480" s="83"/>
      <c r="C480" s="59"/>
      <c r="D480" s="59"/>
      <c r="E480" s="59"/>
      <c r="L480" s="74"/>
    </row>
    <row r="481">
      <c r="A481" s="82"/>
      <c r="B481" s="83"/>
      <c r="C481" s="59"/>
      <c r="D481" s="59"/>
      <c r="E481" s="59"/>
      <c r="L481" s="74"/>
    </row>
    <row r="482">
      <c r="A482" s="82"/>
      <c r="B482" s="83"/>
      <c r="C482" s="59"/>
      <c r="D482" s="59"/>
      <c r="E482" s="59"/>
      <c r="L482" s="74"/>
    </row>
    <row r="483">
      <c r="A483" s="82"/>
      <c r="B483" s="83"/>
      <c r="C483" s="59"/>
      <c r="D483" s="59"/>
      <c r="E483" s="59"/>
      <c r="L483" s="74"/>
    </row>
    <row r="484">
      <c r="A484" s="82"/>
      <c r="B484" s="83"/>
      <c r="C484" s="59"/>
      <c r="D484" s="59"/>
      <c r="E484" s="59"/>
      <c r="L484" s="74"/>
    </row>
    <row r="485">
      <c r="A485" s="82"/>
      <c r="B485" s="83"/>
      <c r="C485" s="59"/>
      <c r="D485" s="59"/>
      <c r="E485" s="59"/>
      <c r="L485" s="74"/>
    </row>
    <row r="486">
      <c r="A486" s="82"/>
      <c r="B486" s="83"/>
      <c r="C486" s="59"/>
      <c r="D486" s="59"/>
      <c r="E486" s="59"/>
      <c r="L486" s="74"/>
    </row>
    <row r="487">
      <c r="A487" s="82"/>
      <c r="B487" s="83"/>
      <c r="C487" s="59"/>
      <c r="D487" s="59"/>
      <c r="E487" s="59"/>
      <c r="L487" s="74"/>
    </row>
    <row r="488">
      <c r="A488" s="82"/>
      <c r="B488" s="83"/>
      <c r="C488" s="59"/>
      <c r="D488" s="59"/>
      <c r="E488" s="59"/>
      <c r="L488" s="74"/>
    </row>
    <row r="489">
      <c r="A489" s="82"/>
      <c r="B489" s="83"/>
      <c r="C489" s="59"/>
      <c r="D489" s="59"/>
      <c r="E489" s="59"/>
      <c r="L489" s="74"/>
    </row>
    <row r="490">
      <c r="A490" s="82"/>
      <c r="B490" s="83"/>
      <c r="C490" s="59"/>
      <c r="D490" s="59"/>
      <c r="E490" s="59"/>
      <c r="L490" s="74"/>
    </row>
    <row r="491">
      <c r="A491" s="82"/>
      <c r="B491" s="83"/>
      <c r="C491" s="59"/>
      <c r="D491" s="59"/>
      <c r="E491" s="59"/>
      <c r="L491" s="74"/>
    </row>
    <row r="492">
      <c r="A492" s="82"/>
      <c r="B492" s="83"/>
      <c r="C492" s="59"/>
      <c r="D492" s="59"/>
      <c r="E492" s="59"/>
      <c r="L492" s="74"/>
    </row>
    <row r="493">
      <c r="A493" s="82"/>
      <c r="B493" s="83"/>
      <c r="C493" s="59"/>
      <c r="D493" s="59"/>
      <c r="E493" s="59"/>
      <c r="L493" s="74"/>
    </row>
    <row r="494">
      <c r="A494" s="82"/>
      <c r="B494" s="83"/>
      <c r="C494" s="59"/>
      <c r="D494" s="59"/>
      <c r="E494" s="59"/>
      <c r="L494" s="74"/>
    </row>
    <row r="495">
      <c r="A495" s="82"/>
      <c r="B495" s="83"/>
      <c r="C495" s="59"/>
      <c r="D495" s="59"/>
      <c r="E495" s="59"/>
      <c r="L495" s="74"/>
    </row>
    <row r="496">
      <c r="A496" s="82"/>
      <c r="B496" s="83"/>
      <c r="C496" s="59"/>
      <c r="D496" s="59"/>
      <c r="E496" s="59"/>
      <c r="L496" s="74"/>
    </row>
    <row r="497">
      <c r="A497" s="82"/>
      <c r="B497" s="83"/>
      <c r="C497" s="59"/>
      <c r="D497" s="59"/>
      <c r="E497" s="59"/>
      <c r="L497" s="74"/>
    </row>
    <row r="498">
      <c r="A498" s="82"/>
      <c r="B498" s="83"/>
      <c r="C498" s="59"/>
      <c r="D498" s="59"/>
      <c r="E498" s="59"/>
      <c r="L498" s="74"/>
    </row>
    <row r="499">
      <c r="A499" s="82"/>
      <c r="B499" s="83"/>
      <c r="C499" s="59"/>
      <c r="D499" s="59"/>
      <c r="E499" s="59"/>
      <c r="L499" s="74"/>
    </row>
    <row r="500">
      <c r="A500" s="82"/>
      <c r="B500" s="83"/>
      <c r="C500" s="59"/>
      <c r="D500" s="59"/>
      <c r="E500" s="59"/>
      <c r="L500" s="74"/>
    </row>
    <row r="501">
      <c r="A501" s="82"/>
      <c r="B501" s="83"/>
      <c r="C501" s="59"/>
      <c r="D501" s="59"/>
      <c r="E501" s="59"/>
      <c r="L501" s="74"/>
    </row>
    <row r="502">
      <c r="A502" s="82"/>
      <c r="B502" s="83"/>
      <c r="C502" s="59"/>
      <c r="D502" s="59"/>
      <c r="E502" s="59"/>
      <c r="L502" s="74"/>
    </row>
    <row r="503">
      <c r="A503" s="82"/>
      <c r="B503" s="83"/>
      <c r="C503" s="59"/>
      <c r="D503" s="59"/>
      <c r="E503" s="59"/>
      <c r="L503" s="74"/>
    </row>
    <row r="504">
      <c r="A504" s="82"/>
      <c r="B504" s="83"/>
      <c r="C504" s="59"/>
      <c r="D504" s="59"/>
      <c r="E504" s="59"/>
      <c r="L504" s="74"/>
    </row>
    <row r="505">
      <c r="A505" s="82"/>
      <c r="B505" s="83"/>
      <c r="C505" s="59"/>
      <c r="D505" s="59"/>
      <c r="E505" s="59"/>
      <c r="L505" s="74"/>
    </row>
    <row r="506">
      <c r="A506" s="82"/>
      <c r="B506" s="83"/>
      <c r="C506" s="59"/>
      <c r="D506" s="59"/>
      <c r="E506" s="59"/>
      <c r="L506" s="74"/>
    </row>
    <row r="507">
      <c r="A507" s="82"/>
      <c r="B507" s="83"/>
      <c r="C507" s="59"/>
      <c r="D507" s="59"/>
      <c r="E507" s="59"/>
      <c r="L507" s="74"/>
    </row>
    <row r="508">
      <c r="A508" s="82"/>
      <c r="B508" s="83"/>
      <c r="C508" s="59"/>
      <c r="D508" s="59"/>
      <c r="E508" s="59"/>
      <c r="L508" s="74"/>
    </row>
    <row r="509">
      <c r="A509" s="82"/>
      <c r="B509" s="83"/>
      <c r="C509" s="59"/>
      <c r="D509" s="59"/>
      <c r="E509" s="59"/>
      <c r="L509" s="74"/>
    </row>
    <row r="510">
      <c r="A510" s="82"/>
      <c r="B510" s="83"/>
      <c r="C510" s="59"/>
      <c r="D510" s="59"/>
      <c r="E510" s="59"/>
      <c r="L510" s="74"/>
    </row>
    <row r="511">
      <c r="A511" s="82"/>
      <c r="B511" s="83"/>
      <c r="C511" s="59"/>
      <c r="D511" s="59"/>
      <c r="E511" s="59"/>
      <c r="L511" s="74"/>
    </row>
    <row r="512">
      <c r="A512" s="82"/>
      <c r="B512" s="83"/>
      <c r="C512" s="59"/>
      <c r="D512" s="59"/>
      <c r="E512" s="59"/>
      <c r="L512" s="74"/>
    </row>
    <row r="513">
      <c r="A513" s="82"/>
      <c r="B513" s="83"/>
      <c r="C513" s="59"/>
      <c r="D513" s="59"/>
      <c r="E513" s="59"/>
      <c r="L513" s="74"/>
    </row>
    <row r="514">
      <c r="A514" s="82"/>
      <c r="B514" s="83"/>
      <c r="C514" s="59"/>
      <c r="D514" s="59"/>
      <c r="E514" s="59"/>
      <c r="L514" s="74"/>
    </row>
    <row r="515">
      <c r="A515" s="82"/>
      <c r="B515" s="83"/>
      <c r="C515" s="59"/>
      <c r="D515" s="59"/>
      <c r="E515" s="59"/>
      <c r="L515" s="74"/>
    </row>
    <row r="516">
      <c r="A516" s="82"/>
      <c r="B516" s="83"/>
      <c r="C516" s="59"/>
      <c r="D516" s="59"/>
      <c r="E516" s="59"/>
      <c r="L516" s="74"/>
    </row>
    <row r="517">
      <c r="A517" s="82"/>
      <c r="B517" s="83"/>
      <c r="C517" s="59"/>
      <c r="D517" s="59"/>
      <c r="E517" s="59"/>
      <c r="L517" s="74"/>
    </row>
    <row r="518">
      <c r="A518" s="82"/>
      <c r="B518" s="83"/>
      <c r="C518" s="59"/>
      <c r="D518" s="59"/>
      <c r="E518" s="59"/>
      <c r="L518" s="74"/>
    </row>
    <row r="519">
      <c r="A519" s="82"/>
      <c r="B519" s="83"/>
      <c r="C519" s="59"/>
      <c r="D519" s="59"/>
      <c r="E519" s="59"/>
      <c r="L519" s="74"/>
    </row>
    <row r="520">
      <c r="A520" s="82"/>
      <c r="B520" s="83"/>
      <c r="C520" s="59"/>
      <c r="D520" s="59"/>
      <c r="E520" s="59"/>
      <c r="L520" s="74"/>
    </row>
    <row r="521">
      <c r="A521" s="82"/>
      <c r="B521" s="83"/>
      <c r="C521" s="59"/>
      <c r="D521" s="59"/>
      <c r="E521" s="59"/>
      <c r="L521" s="74"/>
    </row>
    <row r="522">
      <c r="A522" s="82"/>
      <c r="B522" s="83"/>
      <c r="C522" s="59"/>
      <c r="D522" s="59"/>
      <c r="E522" s="59"/>
      <c r="L522" s="74"/>
    </row>
    <row r="523">
      <c r="A523" s="82"/>
      <c r="B523" s="83"/>
      <c r="C523" s="59"/>
      <c r="D523" s="59"/>
      <c r="E523" s="59"/>
      <c r="L523" s="74"/>
    </row>
    <row r="524">
      <c r="A524" s="82"/>
      <c r="B524" s="83"/>
      <c r="C524" s="59"/>
      <c r="D524" s="59"/>
      <c r="E524" s="59"/>
      <c r="L524" s="74"/>
    </row>
    <row r="525">
      <c r="A525" s="82"/>
      <c r="B525" s="83"/>
      <c r="C525" s="59"/>
      <c r="D525" s="59"/>
      <c r="E525" s="59"/>
      <c r="L525" s="74"/>
    </row>
    <row r="526">
      <c r="A526" s="82"/>
      <c r="B526" s="83"/>
      <c r="C526" s="59"/>
      <c r="D526" s="59"/>
      <c r="E526" s="59"/>
      <c r="L526" s="74"/>
    </row>
    <row r="527">
      <c r="A527" s="82"/>
      <c r="B527" s="83"/>
      <c r="C527" s="59"/>
      <c r="D527" s="59"/>
      <c r="E527" s="59"/>
      <c r="L527" s="74"/>
    </row>
    <row r="528">
      <c r="A528" s="82"/>
      <c r="B528" s="83"/>
      <c r="C528" s="59"/>
      <c r="D528" s="59"/>
      <c r="E528" s="59"/>
      <c r="L528" s="74"/>
    </row>
    <row r="529">
      <c r="A529" s="82"/>
      <c r="B529" s="83"/>
      <c r="C529" s="59"/>
      <c r="D529" s="59"/>
      <c r="E529" s="59"/>
      <c r="L529" s="74"/>
    </row>
    <row r="530">
      <c r="A530" s="82"/>
      <c r="B530" s="83"/>
      <c r="C530" s="59"/>
      <c r="D530" s="59"/>
      <c r="E530" s="59"/>
      <c r="L530" s="74"/>
    </row>
    <row r="531">
      <c r="A531" s="82"/>
      <c r="B531" s="83"/>
      <c r="C531" s="59"/>
      <c r="D531" s="59"/>
      <c r="E531" s="59"/>
      <c r="L531" s="74"/>
    </row>
    <row r="532">
      <c r="A532" s="82"/>
      <c r="B532" s="83"/>
      <c r="C532" s="59"/>
      <c r="D532" s="59"/>
      <c r="E532" s="59"/>
      <c r="L532" s="74"/>
    </row>
    <row r="533">
      <c r="A533" s="82"/>
      <c r="B533" s="83"/>
      <c r="C533" s="59"/>
      <c r="D533" s="59"/>
      <c r="E533" s="59"/>
      <c r="L533" s="74"/>
    </row>
    <row r="534">
      <c r="A534" s="82"/>
      <c r="B534" s="83"/>
      <c r="C534" s="59"/>
      <c r="D534" s="59"/>
      <c r="E534" s="59"/>
      <c r="L534" s="74"/>
    </row>
    <row r="535">
      <c r="A535" s="82"/>
      <c r="B535" s="83"/>
      <c r="C535" s="59"/>
      <c r="D535" s="59"/>
      <c r="E535" s="59"/>
      <c r="L535" s="74"/>
    </row>
    <row r="536">
      <c r="A536" s="82"/>
      <c r="B536" s="83"/>
      <c r="C536" s="59"/>
      <c r="D536" s="59"/>
      <c r="E536" s="59"/>
      <c r="L536" s="74"/>
    </row>
    <row r="537">
      <c r="A537" s="82"/>
      <c r="B537" s="83"/>
      <c r="C537" s="59"/>
      <c r="D537" s="59"/>
      <c r="E537" s="59"/>
      <c r="L537" s="74"/>
    </row>
    <row r="538">
      <c r="A538" s="82"/>
      <c r="B538" s="83"/>
      <c r="C538" s="59"/>
      <c r="D538" s="59"/>
      <c r="E538" s="59"/>
      <c r="L538" s="74"/>
    </row>
    <row r="539">
      <c r="A539" s="82"/>
      <c r="B539" s="83"/>
      <c r="C539" s="59"/>
      <c r="D539" s="59"/>
      <c r="E539" s="59"/>
      <c r="L539" s="74"/>
    </row>
    <row r="540">
      <c r="A540" s="82"/>
      <c r="B540" s="83"/>
      <c r="C540" s="59"/>
      <c r="D540" s="59"/>
      <c r="E540" s="59"/>
      <c r="L540" s="74"/>
    </row>
    <row r="541">
      <c r="A541" s="82"/>
      <c r="B541" s="83"/>
      <c r="C541" s="59"/>
      <c r="D541" s="59"/>
      <c r="E541" s="59"/>
      <c r="L541" s="74"/>
    </row>
    <row r="542">
      <c r="A542" s="82"/>
      <c r="B542" s="83"/>
      <c r="C542" s="59"/>
      <c r="D542" s="59"/>
      <c r="E542" s="59"/>
      <c r="L542" s="74"/>
    </row>
    <row r="543">
      <c r="A543" s="82"/>
      <c r="B543" s="83"/>
      <c r="C543" s="59"/>
      <c r="D543" s="59"/>
      <c r="E543" s="59"/>
      <c r="L543" s="74"/>
    </row>
    <row r="544">
      <c r="A544" s="82"/>
      <c r="B544" s="83"/>
      <c r="C544" s="59"/>
      <c r="D544" s="59"/>
      <c r="E544" s="59"/>
      <c r="L544" s="74"/>
    </row>
    <row r="545">
      <c r="A545" s="82"/>
      <c r="B545" s="83"/>
      <c r="C545" s="59"/>
      <c r="D545" s="59"/>
      <c r="E545" s="59"/>
      <c r="L545" s="74"/>
    </row>
    <row r="546">
      <c r="A546" s="82"/>
      <c r="B546" s="83"/>
      <c r="C546" s="59"/>
      <c r="D546" s="59"/>
      <c r="E546" s="59"/>
      <c r="L546" s="74"/>
    </row>
    <row r="547">
      <c r="A547" s="82"/>
      <c r="B547" s="83"/>
      <c r="C547" s="59"/>
      <c r="D547" s="59"/>
      <c r="E547" s="59"/>
      <c r="L547" s="74"/>
    </row>
    <row r="548">
      <c r="A548" s="82"/>
      <c r="B548" s="83"/>
      <c r="C548" s="59"/>
      <c r="D548" s="59"/>
      <c r="E548" s="59"/>
      <c r="L548" s="74"/>
    </row>
    <row r="549">
      <c r="A549" s="82"/>
      <c r="B549" s="83"/>
      <c r="C549" s="59"/>
      <c r="D549" s="59"/>
      <c r="E549" s="59"/>
      <c r="L549" s="74"/>
    </row>
    <row r="550">
      <c r="A550" s="82"/>
      <c r="B550" s="83"/>
      <c r="C550" s="59"/>
      <c r="D550" s="59"/>
      <c r="E550" s="59"/>
      <c r="L550" s="74"/>
    </row>
    <row r="551">
      <c r="A551" s="82"/>
      <c r="B551" s="83"/>
      <c r="C551" s="59"/>
      <c r="D551" s="59"/>
      <c r="E551" s="59"/>
      <c r="L551" s="74"/>
    </row>
    <row r="552">
      <c r="A552" s="82"/>
      <c r="B552" s="83"/>
      <c r="C552" s="59"/>
      <c r="D552" s="59"/>
      <c r="E552" s="59"/>
      <c r="L552" s="74"/>
    </row>
    <row r="553">
      <c r="A553" s="82"/>
      <c r="B553" s="83"/>
      <c r="C553" s="59"/>
      <c r="D553" s="59"/>
      <c r="E553" s="59"/>
      <c r="L553" s="74"/>
    </row>
    <row r="554">
      <c r="A554" s="82"/>
      <c r="B554" s="83"/>
      <c r="C554" s="59"/>
      <c r="D554" s="59"/>
      <c r="E554" s="59"/>
      <c r="L554" s="74"/>
    </row>
    <row r="555">
      <c r="A555" s="82"/>
      <c r="B555" s="83"/>
      <c r="C555" s="59"/>
      <c r="D555" s="59"/>
      <c r="E555" s="59"/>
      <c r="L555" s="74"/>
    </row>
    <row r="556">
      <c r="A556" s="82"/>
      <c r="B556" s="83"/>
      <c r="C556" s="59"/>
      <c r="D556" s="59"/>
      <c r="E556" s="59"/>
      <c r="L556" s="74"/>
    </row>
    <row r="557">
      <c r="A557" s="82"/>
      <c r="B557" s="83"/>
      <c r="C557" s="59"/>
      <c r="D557" s="59"/>
      <c r="E557" s="59"/>
      <c r="L557" s="74"/>
    </row>
    <row r="558">
      <c r="A558" s="82"/>
      <c r="B558" s="83"/>
      <c r="C558" s="59"/>
      <c r="D558" s="59"/>
      <c r="E558" s="59"/>
      <c r="L558" s="74"/>
    </row>
    <row r="559">
      <c r="A559" s="82"/>
      <c r="B559" s="83"/>
      <c r="C559" s="59"/>
      <c r="D559" s="59"/>
      <c r="E559" s="59"/>
      <c r="L559" s="74"/>
    </row>
    <row r="560">
      <c r="A560" s="82"/>
      <c r="B560" s="83"/>
      <c r="C560" s="59"/>
      <c r="D560" s="59"/>
      <c r="E560" s="59"/>
      <c r="L560" s="74"/>
    </row>
    <row r="561">
      <c r="A561" s="82"/>
      <c r="B561" s="83"/>
      <c r="C561" s="59"/>
      <c r="D561" s="59"/>
      <c r="E561" s="59"/>
      <c r="L561" s="74"/>
    </row>
    <row r="562">
      <c r="A562" s="82"/>
      <c r="B562" s="83"/>
      <c r="C562" s="59"/>
      <c r="D562" s="59"/>
      <c r="E562" s="59"/>
      <c r="L562" s="74"/>
    </row>
    <row r="563">
      <c r="A563" s="82"/>
      <c r="B563" s="83"/>
      <c r="C563" s="59"/>
      <c r="D563" s="59"/>
      <c r="E563" s="59"/>
      <c r="L563" s="74"/>
    </row>
    <row r="564">
      <c r="A564" s="82"/>
      <c r="B564" s="83"/>
      <c r="C564" s="59"/>
      <c r="D564" s="59"/>
      <c r="E564" s="59"/>
      <c r="L564" s="74"/>
    </row>
    <row r="565">
      <c r="A565" s="82"/>
      <c r="B565" s="83"/>
      <c r="C565" s="59"/>
      <c r="D565" s="59"/>
      <c r="E565" s="59"/>
      <c r="L565" s="74"/>
    </row>
    <row r="566">
      <c r="A566" s="82"/>
      <c r="B566" s="83"/>
      <c r="C566" s="59"/>
      <c r="D566" s="59"/>
      <c r="E566" s="59"/>
      <c r="L566" s="74"/>
    </row>
    <row r="567">
      <c r="A567" s="82"/>
      <c r="B567" s="83"/>
      <c r="C567" s="59"/>
      <c r="D567" s="59"/>
      <c r="E567" s="59"/>
      <c r="L567" s="74"/>
    </row>
    <row r="568">
      <c r="A568" s="82"/>
      <c r="B568" s="83"/>
      <c r="C568" s="59"/>
      <c r="D568" s="59"/>
      <c r="E568" s="59"/>
      <c r="L568" s="74"/>
    </row>
    <row r="569">
      <c r="A569" s="82"/>
      <c r="B569" s="83"/>
      <c r="C569" s="59"/>
      <c r="D569" s="59"/>
      <c r="E569" s="59"/>
      <c r="L569" s="74"/>
    </row>
    <row r="570">
      <c r="A570" s="82"/>
      <c r="B570" s="83"/>
      <c r="C570" s="59"/>
      <c r="D570" s="59"/>
      <c r="E570" s="59"/>
      <c r="L570" s="74"/>
    </row>
    <row r="571">
      <c r="A571" s="82"/>
      <c r="B571" s="83"/>
      <c r="C571" s="59"/>
      <c r="D571" s="59"/>
      <c r="E571" s="59"/>
      <c r="L571" s="74"/>
    </row>
    <row r="572">
      <c r="A572" s="82"/>
      <c r="B572" s="83"/>
      <c r="C572" s="59"/>
      <c r="D572" s="59"/>
      <c r="E572" s="59"/>
      <c r="L572" s="74"/>
    </row>
    <row r="573">
      <c r="A573" s="82"/>
      <c r="B573" s="83"/>
      <c r="C573" s="59"/>
      <c r="D573" s="59"/>
      <c r="E573" s="59"/>
      <c r="L573" s="74"/>
    </row>
    <row r="574">
      <c r="A574" s="82"/>
      <c r="B574" s="83"/>
      <c r="C574" s="59"/>
      <c r="D574" s="59"/>
      <c r="E574" s="59"/>
      <c r="L574" s="74"/>
    </row>
    <row r="575">
      <c r="A575" s="82"/>
      <c r="B575" s="83"/>
      <c r="C575" s="59"/>
      <c r="D575" s="59"/>
      <c r="E575" s="59"/>
      <c r="L575" s="74"/>
    </row>
    <row r="576">
      <c r="A576" s="82"/>
      <c r="B576" s="83"/>
      <c r="C576" s="59"/>
      <c r="D576" s="59"/>
      <c r="E576" s="59"/>
      <c r="L576" s="74"/>
    </row>
    <row r="577">
      <c r="A577" s="82"/>
      <c r="B577" s="83"/>
      <c r="C577" s="59"/>
      <c r="D577" s="59"/>
      <c r="E577" s="59"/>
      <c r="L577" s="74"/>
    </row>
    <row r="578">
      <c r="A578" s="82"/>
      <c r="B578" s="83"/>
      <c r="C578" s="59"/>
      <c r="D578" s="59"/>
      <c r="E578" s="59"/>
      <c r="L578" s="74"/>
    </row>
    <row r="579">
      <c r="A579" s="82"/>
      <c r="B579" s="83"/>
      <c r="C579" s="59"/>
      <c r="D579" s="59"/>
      <c r="E579" s="59"/>
      <c r="L579" s="74"/>
    </row>
    <row r="580">
      <c r="A580" s="82"/>
      <c r="B580" s="83"/>
      <c r="C580" s="59"/>
      <c r="D580" s="59"/>
      <c r="E580" s="59"/>
      <c r="L580" s="74"/>
    </row>
    <row r="581">
      <c r="A581" s="82"/>
      <c r="B581" s="83"/>
      <c r="C581" s="59"/>
      <c r="D581" s="59"/>
      <c r="E581" s="59"/>
      <c r="L581" s="74"/>
    </row>
    <row r="582">
      <c r="A582" s="82"/>
      <c r="B582" s="83"/>
      <c r="C582" s="59"/>
      <c r="D582" s="59"/>
      <c r="E582" s="59"/>
      <c r="L582" s="74"/>
    </row>
    <row r="583">
      <c r="A583" s="82"/>
      <c r="B583" s="83"/>
      <c r="C583" s="59"/>
      <c r="D583" s="59"/>
      <c r="E583" s="59"/>
      <c r="L583" s="74"/>
    </row>
    <row r="584">
      <c r="A584" s="82"/>
      <c r="B584" s="83"/>
      <c r="C584" s="59"/>
      <c r="D584" s="59"/>
      <c r="E584" s="59"/>
      <c r="L584" s="74"/>
    </row>
    <row r="585">
      <c r="A585" s="82"/>
      <c r="B585" s="83"/>
      <c r="C585" s="59"/>
      <c r="D585" s="59"/>
      <c r="E585" s="59"/>
      <c r="L585" s="74"/>
    </row>
    <row r="586">
      <c r="A586" s="82"/>
      <c r="B586" s="83"/>
      <c r="C586" s="59"/>
      <c r="D586" s="59"/>
      <c r="E586" s="59"/>
      <c r="L586" s="74"/>
    </row>
    <row r="587">
      <c r="A587" s="82"/>
      <c r="B587" s="83"/>
      <c r="C587" s="59"/>
      <c r="D587" s="59"/>
      <c r="E587" s="59"/>
      <c r="L587" s="74"/>
    </row>
    <row r="588">
      <c r="A588" s="82"/>
      <c r="B588" s="83"/>
      <c r="C588" s="59"/>
      <c r="D588" s="59"/>
      <c r="E588" s="59"/>
      <c r="L588" s="74"/>
    </row>
    <row r="589">
      <c r="A589" s="82"/>
      <c r="B589" s="83"/>
      <c r="C589" s="59"/>
      <c r="D589" s="59"/>
      <c r="E589" s="59"/>
      <c r="L589" s="74"/>
    </row>
    <row r="590">
      <c r="A590" s="82"/>
      <c r="B590" s="83"/>
      <c r="C590" s="59"/>
      <c r="D590" s="59"/>
      <c r="E590" s="59"/>
      <c r="L590" s="74"/>
    </row>
    <row r="591">
      <c r="A591" s="82"/>
      <c r="B591" s="83"/>
      <c r="C591" s="59"/>
      <c r="D591" s="59"/>
      <c r="E591" s="59"/>
      <c r="L591" s="74"/>
    </row>
    <row r="592">
      <c r="A592" s="82"/>
      <c r="B592" s="83"/>
      <c r="C592" s="59"/>
      <c r="D592" s="59"/>
      <c r="E592" s="59"/>
      <c r="L592" s="74"/>
    </row>
    <row r="593">
      <c r="A593" s="82"/>
      <c r="B593" s="83"/>
      <c r="C593" s="59"/>
      <c r="D593" s="59"/>
      <c r="E593" s="59"/>
      <c r="L593" s="74"/>
    </row>
    <row r="594">
      <c r="A594" s="82"/>
      <c r="B594" s="83"/>
      <c r="C594" s="59"/>
      <c r="D594" s="59"/>
      <c r="E594" s="59"/>
      <c r="L594" s="74"/>
    </row>
    <row r="595">
      <c r="A595" s="82"/>
      <c r="B595" s="83"/>
      <c r="C595" s="59"/>
      <c r="D595" s="59"/>
      <c r="E595" s="59"/>
      <c r="L595" s="74"/>
    </row>
    <row r="596">
      <c r="A596" s="82"/>
      <c r="B596" s="83"/>
      <c r="C596" s="59"/>
      <c r="D596" s="59"/>
      <c r="E596" s="59"/>
      <c r="L596" s="74"/>
    </row>
    <row r="597">
      <c r="A597" s="82"/>
      <c r="B597" s="83"/>
      <c r="C597" s="59"/>
      <c r="D597" s="59"/>
      <c r="E597" s="59"/>
      <c r="L597" s="74"/>
    </row>
    <row r="598">
      <c r="A598" s="82"/>
      <c r="B598" s="83"/>
      <c r="C598" s="59"/>
      <c r="D598" s="59"/>
      <c r="E598" s="59"/>
      <c r="L598" s="74"/>
    </row>
    <row r="599">
      <c r="A599" s="82"/>
      <c r="B599" s="83"/>
      <c r="C599" s="59"/>
      <c r="D599" s="59"/>
      <c r="E599" s="59"/>
      <c r="L599" s="74"/>
    </row>
    <row r="600">
      <c r="A600" s="82"/>
      <c r="B600" s="83"/>
      <c r="C600" s="59"/>
      <c r="D600" s="59"/>
      <c r="E600" s="59"/>
      <c r="L600" s="74"/>
    </row>
    <row r="601">
      <c r="A601" s="82"/>
      <c r="B601" s="83"/>
      <c r="C601" s="59"/>
      <c r="D601" s="59"/>
      <c r="E601" s="59"/>
      <c r="L601" s="74"/>
    </row>
    <row r="602">
      <c r="A602" s="82"/>
      <c r="B602" s="83"/>
      <c r="C602" s="59"/>
      <c r="D602" s="59"/>
      <c r="E602" s="59"/>
      <c r="L602" s="74"/>
    </row>
    <row r="603">
      <c r="A603" s="82"/>
      <c r="B603" s="83"/>
      <c r="C603" s="59"/>
      <c r="D603" s="59"/>
      <c r="E603" s="59"/>
      <c r="L603" s="74"/>
    </row>
    <row r="604">
      <c r="A604" s="82"/>
      <c r="B604" s="83"/>
      <c r="C604" s="59"/>
      <c r="D604" s="59"/>
      <c r="E604" s="59"/>
      <c r="L604" s="74"/>
    </row>
    <row r="605">
      <c r="A605" s="82"/>
      <c r="B605" s="83"/>
      <c r="C605" s="59"/>
      <c r="D605" s="59"/>
      <c r="E605" s="59"/>
      <c r="L605" s="74"/>
    </row>
    <row r="606">
      <c r="A606" s="82"/>
      <c r="B606" s="83"/>
      <c r="C606" s="59"/>
      <c r="D606" s="59"/>
      <c r="E606" s="59"/>
      <c r="L606" s="74"/>
    </row>
    <row r="607">
      <c r="A607" s="82"/>
      <c r="B607" s="83"/>
      <c r="C607" s="59"/>
      <c r="D607" s="59"/>
      <c r="E607" s="59"/>
      <c r="L607" s="74"/>
    </row>
    <row r="608">
      <c r="A608" s="82"/>
      <c r="B608" s="83"/>
      <c r="C608" s="59"/>
      <c r="D608" s="59"/>
      <c r="E608" s="59"/>
      <c r="L608" s="74"/>
    </row>
    <row r="609">
      <c r="A609" s="82"/>
      <c r="B609" s="83"/>
      <c r="C609" s="59"/>
      <c r="D609" s="59"/>
      <c r="E609" s="59"/>
      <c r="L609" s="74"/>
    </row>
    <row r="610">
      <c r="A610" s="82"/>
      <c r="B610" s="83"/>
      <c r="C610" s="59"/>
      <c r="D610" s="59"/>
      <c r="E610" s="59"/>
      <c r="L610" s="74"/>
    </row>
    <row r="611">
      <c r="A611" s="82"/>
      <c r="B611" s="83"/>
      <c r="C611" s="59"/>
      <c r="D611" s="59"/>
      <c r="E611" s="59"/>
      <c r="L611" s="74"/>
    </row>
    <row r="612">
      <c r="A612" s="82"/>
      <c r="B612" s="83"/>
      <c r="C612" s="59"/>
      <c r="D612" s="59"/>
      <c r="E612" s="59"/>
      <c r="L612" s="74"/>
    </row>
    <row r="613">
      <c r="A613" s="82"/>
      <c r="B613" s="83"/>
      <c r="C613" s="59"/>
      <c r="D613" s="59"/>
      <c r="E613" s="59"/>
      <c r="L613" s="74"/>
    </row>
    <row r="614">
      <c r="A614" s="82"/>
      <c r="B614" s="83"/>
      <c r="C614" s="59"/>
      <c r="D614" s="59"/>
      <c r="E614" s="59"/>
      <c r="L614" s="74"/>
    </row>
    <row r="615">
      <c r="A615" s="82"/>
      <c r="B615" s="83"/>
      <c r="C615" s="59"/>
      <c r="D615" s="59"/>
      <c r="E615" s="59"/>
      <c r="L615" s="74"/>
    </row>
    <row r="616">
      <c r="A616" s="82"/>
      <c r="B616" s="83"/>
      <c r="C616" s="59"/>
      <c r="D616" s="59"/>
      <c r="E616" s="59"/>
      <c r="L616" s="74"/>
    </row>
    <row r="617">
      <c r="A617" s="82"/>
      <c r="B617" s="83"/>
      <c r="C617" s="59"/>
      <c r="D617" s="59"/>
      <c r="E617" s="59"/>
      <c r="L617" s="74"/>
    </row>
    <row r="618">
      <c r="A618" s="82"/>
      <c r="B618" s="83"/>
      <c r="C618" s="59"/>
      <c r="D618" s="59"/>
      <c r="E618" s="59"/>
      <c r="L618" s="74"/>
    </row>
    <row r="619">
      <c r="A619" s="82"/>
      <c r="B619" s="83"/>
      <c r="C619" s="59"/>
      <c r="D619" s="59"/>
      <c r="E619" s="59"/>
      <c r="L619" s="74"/>
    </row>
    <row r="620">
      <c r="A620" s="82"/>
      <c r="B620" s="83"/>
      <c r="C620" s="59"/>
      <c r="D620" s="59"/>
      <c r="E620" s="59"/>
      <c r="L620" s="74"/>
    </row>
    <row r="621">
      <c r="A621" s="82"/>
      <c r="B621" s="83"/>
      <c r="C621" s="59"/>
      <c r="D621" s="59"/>
      <c r="E621" s="59"/>
      <c r="L621" s="74"/>
    </row>
    <row r="622">
      <c r="A622" s="82"/>
      <c r="B622" s="83"/>
      <c r="C622" s="59"/>
      <c r="D622" s="59"/>
      <c r="E622" s="59"/>
      <c r="L622" s="74"/>
    </row>
    <row r="623">
      <c r="A623" s="82"/>
      <c r="B623" s="83"/>
      <c r="C623" s="59"/>
      <c r="D623" s="59"/>
      <c r="E623" s="59"/>
      <c r="L623" s="74"/>
    </row>
    <row r="624">
      <c r="A624" s="82"/>
      <c r="B624" s="83"/>
      <c r="C624" s="59"/>
      <c r="D624" s="59"/>
      <c r="E624" s="59"/>
      <c r="L624" s="74"/>
    </row>
    <row r="625">
      <c r="A625" s="82"/>
      <c r="B625" s="83"/>
      <c r="C625" s="59"/>
      <c r="D625" s="59"/>
      <c r="E625" s="59"/>
      <c r="L625" s="74"/>
    </row>
    <row r="626">
      <c r="A626" s="82"/>
      <c r="B626" s="83"/>
      <c r="C626" s="59"/>
      <c r="D626" s="59"/>
      <c r="E626" s="59"/>
      <c r="L626" s="74"/>
    </row>
    <row r="627">
      <c r="A627" s="82"/>
      <c r="B627" s="83"/>
      <c r="C627" s="59"/>
      <c r="D627" s="59"/>
      <c r="E627" s="59"/>
      <c r="L627" s="74"/>
    </row>
    <row r="628">
      <c r="A628" s="82"/>
      <c r="B628" s="83"/>
      <c r="C628" s="59"/>
      <c r="D628" s="59"/>
      <c r="E628" s="59"/>
      <c r="L628" s="74"/>
    </row>
    <row r="629">
      <c r="A629" s="82"/>
      <c r="B629" s="83"/>
      <c r="C629" s="59"/>
      <c r="D629" s="59"/>
      <c r="E629" s="59"/>
      <c r="L629" s="74"/>
    </row>
    <row r="630">
      <c r="A630" s="82"/>
      <c r="B630" s="83"/>
      <c r="C630" s="59"/>
      <c r="D630" s="59"/>
      <c r="E630" s="59"/>
      <c r="L630" s="74"/>
    </row>
    <row r="631">
      <c r="A631" s="82"/>
      <c r="B631" s="83"/>
      <c r="C631" s="59"/>
      <c r="D631" s="59"/>
      <c r="E631" s="59"/>
      <c r="L631" s="74"/>
    </row>
    <row r="632">
      <c r="A632" s="82"/>
      <c r="B632" s="83"/>
      <c r="C632" s="59"/>
      <c r="D632" s="59"/>
      <c r="E632" s="59"/>
      <c r="L632" s="74"/>
    </row>
    <row r="633">
      <c r="A633" s="82"/>
      <c r="B633" s="83"/>
      <c r="C633" s="59"/>
      <c r="D633" s="59"/>
      <c r="E633" s="59"/>
      <c r="L633" s="74"/>
    </row>
    <row r="634">
      <c r="A634" s="82"/>
      <c r="B634" s="83"/>
      <c r="C634" s="59"/>
      <c r="D634" s="59"/>
      <c r="E634" s="59"/>
      <c r="L634" s="74"/>
    </row>
    <row r="635">
      <c r="A635" s="82"/>
      <c r="B635" s="83"/>
      <c r="C635" s="59"/>
      <c r="D635" s="59"/>
      <c r="E635" s="59"/>
      <c r="L635" s="74"/>
    </row>
    <row r="636">
      <c r="A636" s="82"/>
      <c r="B636" s="83"/>
      <c r="C636" s="59"/>
      <c r="D636" s="59"/>
      <c r="E636" s="59"/>
      <c r="L636" s="74"/>
    </row>
    <row r="637">
      <c r="A637" s="82"/>
      <c r="B637" s="83"/>
      <c r="C637" s="59"/>
      <c r="D637" s="59"/>
      <c r="E637" s="59"/>
      <c r="L637" s="74"/>
    </row>
    <row r="638">
      <c r="A638" s="82"/>
      <c r="B638" s="83"/>
      <c r="C638" s="59"/>
      <c r="D638" s="59"/>
      <c r="E638" s="59"/>
      <c r="L638" s="74"/>
    </row>
    <row r="639">
      <c r="A639" s="82"/>
      <c r="B639" s="83"/>
      <c r="C639" s="59"/>
      <c r="D639" s="59"/>
      <c r="E639" s="59"/>
      <c r="L639" s="74"/>
    </row>
    <row r="640">
      <c r="A640" s="82"/>
      <c r="B640" s="83"/>
      <c r="C640" s="59"/>
      <c r="D640" s="59"/>
      <c r="E640" s="59"/>
      <c r="L640" s="74"/>
    </row>
    <row r="641">
      <c r="A641" s="82"/>
      <c r="B641" s="83"/>
      <c r="C641" s="59"/>
      <c r="D641" s="59"/>
      <c r="E641" s="59"/>
      <c r="L641" s="74"/>
    </row>
    <row r="642">
      <c r="A642" s="82"/>
      <c r="B642" s="83"/>
      <c r="C642" s="59"/>
      <c r="D642" s="59"/>
      <c r="E642" s="59"/>
      <c r="L642" s="74"/>
    </row>
    <row r="643">
      <c r="A643" s="82"/>
      <c r="B643" s="83"/>
      <c r="C643" s="59"/>
      <c r="D643" s="59"/>
      <c r="E643" s="59"/>
      <c r="L643" s="74"/>
    </row>
    <row r="644">
      <c r="A644" s="82"/>
      <c r="B644" s="83"/>
      <c r="C644" s="59"/>
      <c r="D644" s="59"/>
      <c r="E644" s="59"/>
      <c r="L644" s="74"/>
    </row>
    <row r="645">
      <c r="A645" s="82"/>
      <c r="B645" s="83"/>
      <c r="C645" s="59"/>
      <c r="D645" s="59"/>
      <c r="E645" s="59"/>
      <c r="L645" s="74"/>
    </row>
    <row r="646">
      <c r="A646" s="82"/>
      <c r="B646" s="83"/>
      <c r="C646" s="59"/>
      <c r="D646" s="59"/>
      <c r="E646" s="59"/>
      <c r="L646" s="74"/>
    </row>
    <row r="647">
      <c r="A647" s="82"/>
      <c r="B647" s="83"/>
      <c r="C647" s="59"/>
      <c r="D647" s="59"/>
      <c r="E647" s="59"/>
      <c r="L647" s="74"/>
    </row>
    <row r="648">
      <c r="A648" s="82"/>
      <c r="B648" s="83"/>
      <c r="C648" s="59"/>
      <c r="D648" s="59"/>
      <c r="E648" s="59"/>
      <c r="L648" s="74"/>
    </row>
    <row r="649">
      <c r="A649" s="82"/>
      <c r="B649" s="83"/>
      <c r="C649" s="59"/>
      <c r="D649" s="59"/>
      <c r="E649" s="59"/>
      <c r="L649" s="74"/>
    </row>
    <row r="650">
      <c r="A650" s="82"/>
      <c r="B650" s="83"/>
      <c r="C650" s="59"/>
      <c r="D650" s="59"/>
      <c r="E650" s="59"/>
      <c r="L650" s="74"/>
    </row>
    <row r="651">
      <c r="A651" s="82"/>
      <c r="B651" s="83"/>
      <c r="C651" s="59"/>
      <c r="D651" s="59"/>
      <c r="E651" s="59"/>
      <c r="L651" s="74"/>
    </row>
    <row r="652">
      <c r="A652" s="82"/>
      <c r="B652" s="83"/>
      <c r="C652" s="59"/>
      <c r="D652" s="59"/>
      <c r="E652" s="59"/>
      <c r="L652" s="74"/>
    </row>
    <row r="653">
      <c r="A653" s="82"/>
      <c r="B653" s="83"/>
      <c r="C653" s="59"/>
      <c r="D653" s="59"/>
      <c r="E653" s="59"/>
      <c r="L653" s="74"/>
    </row>
    <row r="654">
      <c r="A654" s="82"/>
      <c r="B654" s="83"/>
      <c r="C654" s="59"/>
      <c r="D654" s="59"/>
      <c r="E654" s="59"/>
      <c r="L654" s="74"/>
    </row>
    <row r="655">
      <c r="A655" s="82"/>
      <c r="B655" s="83"/>
      <c r="C655" s="59"/>
      <c r="D655" s="59"/>
      <c r="E655" s="59"/>
      <c r="L655" s="74"/>
    </row>
    <row r="656">
      <c r="A656" s="82"/>
      <c r="B656" s="83"/>
      <c r="C656" s="59"/>
      <c r="D656" s="59"/>
      <c r="E656" s="59"/>
      <c r="L656" s="74"/>
    </row>
    <row r="657">
      <c r="A657" s="82"/>
      <c r="B657" s="83"/>
      <c r="C657" s="59"/>
      <c r="D657" s="59"/>
      <c r="E657" s="59"/>
      <c r="L657" s="74"/>
    </row>
    <row r="658">
      <c r="A658" s="82"/>
      <c r="B658" s="83"/>
      <c r="C658" s="59"/>
      <c r="D658" s="59"/>
      <c r="E658" s="59"/>
      <c r="L658" s="74"/>
    </row>
    <row r="659">
      <c r="A659" s="82"/>
      <c r="B659" s="83"/>
      <c r="C659" s="59"/>
      <c r="D659" s="59"/>
      <c r="E659" s="59"/>
      <c r="L659" s="74"/>
    </row>
    <row r="660">
      <c r="A660" s="82"/>
      <c r="B660" s="83"/>
      <c r="C660" s="59"/>
      <c r="D660" s="59"/>
      <c r="E660" s="59"/>
      <c r="L660" s="74"/>
    </row>
    <row r="661">
      <c r="A661" s="82"/>
      <c r="B661" s="83"/>
      <c r="C661" s="59"/>
      <c r="D661" s="59"/>
      <c r="E661" s="59"/>
      <c r="L661" s="74"/>
    </row>
    <row r="662">
      <c r="A662" s="82"/>
      <c r="B662" s="83"/>
      <c r="C662" s="59"/>
      <c r="D662" s="59"/>
      <c r="E662" s="59"/>
      <c r="L662" s="74"/>
    </row>
    <row r="663">
      <c r="A663" s="82"/>
      <c r="B663" s="83"/>
      <c r="C663" s="59"/>
      <c r="D663" s="59"/>
      <c r="E663" s="59"/>
      <c r="L663" s="74"/>
    </row>
    <row r="664">
      <c r="A664" s="82"/>
      <c r="B664" s="83"/>
      <c r="C664" s="59"/>
      <c r="D664" s="59"/>
      <c r="E664" s="59"/>
      <c r="L664" s="74"/>
    </row>
    <row r="665">
      <c r="A665" s="82"/>
      <c r="B665" s="83"/>
      <c r="C665" s="59"/>
      <c r="D665" s="59"/>
      <c r="E665" s="59"/>
      <c r="L665" s="74"/>
    </row>
    <row r="666">
      <c r="A666" s="82"/>
      <c r="B666" s="83"/>
      <c r="C666" s="59"/>
      <c r="D666" s="59"/>
      <c r="E666" s="59"/>
      <c r="L666" s="74"/>
    </row>
    <row r="667">
      <c r="A667" s="82"/>
      <c r="B667" s="83"/>
      <c r="C667" s="59"/>
      <c r="D667" s="59"/>
      <c r="E667" s="59"/>
      <c r="L667" s="74"/>
    </row>
    <row r="668">
      <c r="A668" s="82"/>
      <c r="B668" s="83"/>
      <c r="C668" s="59"/>
      <c r="D668" s="59"/>
      <c r="E668" s="59"/>
      <c r="L668" s="74"/>
    </row>
    <row r="669">
      <c r="A669" s="82"/>
      <c r="B669" s="83"/>
      <c r="C669" s="59"/>
      <c r="D669" s="59"/>
      <c r="E669" s="59"/>
      <c r="L669" s="74"/>
    </row>
    <row r="670">
      <c r="A670" s="82"/>
      <c r="B670" s="83"/>
      <c r="C670" s="59"/>
      <c r="D670" s="59"/>
      <c r="E670" s="59"/>
      <c r="L670" s="74"/>
    </row>
    <row r="671">
      <c r="A671" s="82"/>
      <c r="B671" s="83"/>
      <c r="C671" s="59"/>
      <c r="D671" s="59"/>
      <c r="E671" s="59"/>
      <c r="L671" s="74"/>
    </row>
    <row r="672">
      <c r="A672" s="82"/>
      <c r="B672" s="83"/>
      <c r="C672" s="59"/>
      <c r="D672" s="59"/>
      <c r="E672" s="59"/>
      <c r="L672" s="74"/>
    </row>
    <row r="673">
      <c r="A673" s="82"/>
      <c r="B673" s="83"/>
      <c r="C673" s="59"/>
      <c r="D673" s="59"/>
      <c r="E673" s="59"/>
      <c r="L673" s="74"/>
    </row>
    <row r="674">
      <c r="A674" s="82"/>
      <c r="B674" s="83"/>
      <c r="C674" s="59"/>
      <c r="D674" s="59"/>
      <c r="E674" s="59"/>
      <c r="L674" s="74"/>
    </row>
    <row r="675">
      <c r="A675" s="82"/>
      <c r="B675" s="83"/>
      <c r="C675" s="59"/>
      <c r="D675" s="59"/>
      <c r="E675" s="59"/>
      <c r="L675" s="74"/>
    </row>
    <row r="676">
      <c r="A676" s="82"/>
      <c r="B676" s="83"/>
      <c r="C676" s="59"/>
      <c r="D676" s="59"/>
      <c r="E676" s="59"/>
      <c r="L676" s="74"/>
    </row>
    <row r="677">
      <c r="A677" s="82"/>
      <c r="B677" s="83"/>
      <c r="C677" s="59"/>
      <c r="D677" s="59"/>
      <c r="E677" s="59"/>
      <c r="L677" s="74"/>
    </row>
    <row r="678">
      <c r="A678" s="82"/>
      <c r="B678" s="83"/>
      <c r="C678" s="59"/>
      <c r="D678" s="59"/>
      <c r="E678" s="59"/>
      <c r="L678" s="74"/>
    </row>
    <row r="679">
      <c r="A679" s="82"/>
      <c r="B679" s="83"/>
      <c r="C679" s="59"/>
      <c r="D679" s="59"/>
      <c r="E679" s="59"/>
      <c r="L679" s="74"/>
    </row>
    <row r="680">
      <c r="A680" s="82"/>
      <c r="B680" s="83"/>
      <c r="C680" s="59"/>
      <c r="D680" s="59"/>
      <c r="E680" s="59"/>
      <c r="L680" s="74"/>
    </row>
    <row r="681">
      <c r="A681" s="82"/>
      <c r="B681" s="83"/>
      <c r="C681" s="59"/>
      <c r="D681" s="59"/>
      <c r="E681" s="59"/>
      <c r="L681" s="74"/>
    </row>
    <row r="682">
      <c r="A682" s="82"/>
      <c r="B682" s="83"/>
      <c r="C682" s="59"/>
      <c r="D682" s="59"/>
      <c r="E682" s="59"/>
      <c r="L682" s="74"/>
    </row>
    <row r="683">
      <c r="A683" s="82"/>
      <c r="B683" s="83"/>
      <c r="C683" s="59"/>
      <c r="D683" s="59"/>
      <c r="E683" s="59"/>
      <c r="L683" s="74"/>
    </row>
    <row r="684">
      <c r="A684" s="82"/>
      <c r="B684" s="83"/>
      <c r="C684" s="59"/>
      <c r="D684" s="59"/>
      <c r="E684" s="59"/>
      <c r="L684" s="74"/>
    </row>
    <row r="685">
      <c r="A685" s="82"/>
      <c r="B685" s="83"/>
      <c r="C685" s="59"/>
      <c r="D685" s="59"/>
      <c r="E685" s="59"/>
      <c r="L685" s="74"/>
    </row>
    <row r="686">
      <c r="A686" s="82"/>
      <c r="B686" s="83"/>
      <c r="C686" s="59"/>
      <c r="D686" s="59"/>
      <c r="E686" s="59"/>
      <c r="L686" s="74"/>
    </row>
    <row r="687">
      <c r="A687" s="82"/>
      <c r="B687" s="83"/>
      <c r="C687" s="59"/>
      <c r="D687" s="59"/>
      <c r="E687" s="59"/>
      <c r="L687" s="74"/>
    </row>
    <row r="688">
      <c r="A688" s="82"/>
      <c r="B688" s="83"/>
      <c r="C688" s="59"/>
      <c r="D688" s="59"/>
      <c r="E688" s="59"/>
      <c r="L688" s="74"/>
    </row>
    <row r="689">
      <c r="A689" s="82"/>
      <c r="B689" s="83"/>
      <c r="C689" s="59"/>
      <c r="D689" s="59"/>
      <c r="E689" s="59"/>
      <c r="L689" s="74"/>
    </row>
    <row r="690">
      <c r="A690" s="82"/>
      <c r="B690" s="83"/>
      <c r="C690" s="59"/>
      <c r="D690" s="59"/>
      <c r="E690" s="59"/>
      <c r="L690" s="74"/>
    </row>
    <row r="691">
      <c r="A691" s="82"/>
      <c r="B691" s="83"/>
      <c r="C691" s="59"/>
      <c r="D691" s="59"/>
      <c r="E691" s="59"/>
      <c r="L691" s="74"/>
    </row>
    <row r="692">
      <c r="A692" s="82"/>
      <c r="B692" s="83"/>
      <c r="C692" s="59"/>
      <c r="D692" s="59"/>
      <c r="E692" s="59"/>
      <c r="L692" s="74"/>
    </row>
    <row r="693">
      <c r="A693" s="82"/>
      <c r="B693" s="83"/>
      <c r="C693" s="59"/>
      <c r="D693" s="59"/>
      <c r="E693" s="59"/>
      <c r="L693" s="74"/>
    </row>
    <row r="694">
      <c r="A694" s="82"/>
      <c r="B694" s="83"/>
      <c r="C694" s="59"/>
      <c r="D694" s="59"/>
      <c r="E694" s="59"/>
      <c r="L694" s="74"/>
    </row>
    <row r="695">
      <c r="A695" s="82"/>
      <c r="B695" s="83"/>
      <c r="C695" s="59"/>
      <c r="D695" s="59"/>
      <c r="E695" s="59"/>
      <c r="L695" s="74"/>
    </row>
    <row r="696">
      <c r="A696" s="82"/>
      <c r="B696" s="83"/>
      <c r="C696" s="59"/>
      <c r="D696" s="59"/>
      <c r="E696" s="59"/>
      <c r="L696" s="74"/>
    </row>
    <row r="697">
      <c r="A697" s="82"/>
      <c r="B697" s="83"/>
      <c r="C697" s="59"/>
      <c r="D697" s="59"/>
      <c r="E697" s="59"/>
      <c r="L697" s="74"/>
    </row>
    <row r="698">
      <c r="A698" s="82"/>
      <c r="B698" s="83"/>
      <c r="C698" s="59"/>
      <c r="D698" s="59"/>
      <c r="E698" s="59"/>
      <c r="L698" s="74"/>
    </row>
    <row r="699">
      <c r="A699" s="82"/>
      <c r="B699" s="83"/>
      <c r="C699" s="59"/>
      <c r="D699" s="59"/>
      <c r="E699" s="59"/>
      <c r="L699" s="74"/>
    </row>
    <row r="700">
      <c r="A700" s="82"/>
      <c r="B700" s="83"/>
      <c r="C700" s="59"/>
      <c r="D700" s="59"/>
      <c r="E700" s="59"/>
      <c r="L700" s="74"/>
    </row>
    <row r="701">
      <c r="A701" s="82"/>
      <c r="B701" s="83"/>
      <c r="C701" s="59"/>
      <c r="D701" s="59"/>
      <c r="E701" s="59"/>
      <c r="L701" s="74"/>
    </row>
    <row r="702">
      <c r="A702" s="82"/>
      <c r="B702" s="83"/>
      <c r="C702" s="59"/>
      <c r="D702" s="59"/>
      <c r="E702" s="59"/>
      <c r="L702" s="74"/>
    </row>
    <row r="703">
      <c r="A703" s="82"/>
      <c r="B703" s="83"/>
      <c r="C703" s="59"/>
      <c r="D703" s="59"/>
      <c r="E703" s="59"/>
      <c r="L703" s="74"/>
    </row>
    <row r="704">
      <c r="A704" s="82"/>
      <c r="B704" s="83"/>
      <c r="C704" s="59"/>
      <c r="D704" s="59"/>
      <c r="E704" s="59"/>
      <c r="L704" s="74"/>
    </row>
    <row r="705">
      <c r="A705" s="82"/>
      <c r="B705" s="83"/>
      <c r="C705" s="59"/>
      <c r="D705" s="59"/>
      <c r="E705" s="59"/>
      <c r="L705" s="74"/>
    </row>
    <row r="706">
      <c r="A706" s="82"/>
      <c r="B706" s="83"/>
      <c r="C706" s="59"/>
      <c r="D706" s="59"/>
      <c r="E706" s="59"/>
      <c r="L706" s="74"/>
    </row>
    <row r="707">
      <c r="A707" s="82"/>
      <c r="B707" s="83"/>
      <c r="C707" s="59"/>
      <c r="D707" s="59"/>
      <c r="E707" s="59"/>
      <c r="L707" s="74"/>
    </row>
    <row r="708">
      <c r="A708" s="82"/>
      <c r="B708" s="83"/>
      <c r="C708" s="59"/>
      <c r="D708" s="59"/>
      <c r="E708" s="59"/>
      <c r="L708" s="74"/>
    </row>
    <row r="709">
      <c r="A709" s="82"/>
      <c r="B709" s="83"/>
      <c r="C709" s="59"/>
      <c r="D709" s="59"/>
      <c r="E709" s="59"/>
      <c r="L709" s="74"/>
    </row>
    <row r="710">
      <c r="A710" s="82"/>
      <c r="B710" s="83"/>
      <c r="C710" s="59"/>
      <c r="D710" s="59"/>
      <c r="E710" s="59"/>
      <c r="L710" s="74"/>
    </row>
    <row r="711">
      <c r="A711" s="82"/>
      <c r="B711" s="83"/>
      <c r="C711" s="59"/>
      <c r="D711" s="59"/>
      <c r="E711" s="59"/>
      <c r="L711" s="74"/>
    </row>
    <row r="712">
      <c r="A712" s="82"/>
      <c r="B712" s="83"/>
      <c r="C712" s="59"/>
      <c r="D712" s="59"/>
      <c r="E712" s="59"/>
      <c r="L712" s="74"/>
    </row>
    <row r="713">
      <c r="A713" s="82"/>
      <c r="B713" s="83"/>
      <c r="C713" s="59"/>
      <c r="D713" s="59"/>
      <c r="E713" s="59"/>
      <c r="L713" s="74"/>
    </row>
    <row r="714">
      <c r="A714" s="82"/>
      <c r="B714" s="83"/>
      <c r="C714" s="59"/>
      <c r="D714" s="59"/>
      <c r="E714" s="59"/>
      <c r="L714" s="74"/>
    </row>
    <row r="715">
      <c r="A715" s="82"/>
      <c r="B715" s="83"/>
      <c r="C715" s="59"/>
      <c r="D715" s="59"/>
      <c r="E715" s="59"/>
      <c r="L715" s="74"/>
    </row>
    <row r="716">
      <c r="A716" s="82"/>
      <c r="B716" s="83"/>
      <c r="C716" s="59"/>
      <c r="D716" s="59"/>
      <c r="E716" s="59"/>
      <c r="L716" s="74"/>
    </row>
    <row r="717">
      <c r="A717" s="82"/>
      <c r="B717" s="83"/>
      <c r="C717" s="59"/>
      <c r="D717" s="59"/>
      <c r="E717" s="59"/>
      <c r="L717" s="74"/>
    </row>
    <row r="718">
      <c r="A718" s="82"/>
      <c r="B718" s="83"/>
      <c r="C718" s="59"/>
      <c r="D718" s="59"/>
      <c r="E718" s="59"/>
      <c r="L718" s="74"/>
    </row>
    <row r="719">
      <c r="A719" s="82"/>
      <c r="B719" s="83"/>
      <c r="C719" s="59"/>
      <c r="D719" s="59"/>
      <c r="E719" s="59"/>
      <c r="L719" s="74"/>
    </row>
    <row r="720">
      <c r="A720" s="82"/>
      <c r="B720" s="83"/>
      <c r="C720" s="59"/>
      <c r="D720" s="59"/>
      <c r="E720" s="59"/>
      <c r="L720" s="74"/>
    </row>
    <row r="721">
      <c r="A721" s="82"/>
      <c r="B721" s="83"/>
      <c r="C721" s="59"/>
      <c r="D721" s="59"/>
      <c r="E721" s="59"/>
      <c r="L721" s="74"/>
    </row>
    <row r="722">
      <c r="A722" s="82"/>
      <c r="B722" s="83"/>
      <c r="C722" s="59"/>
      <c r="D722" s="59"/>
      <c r="E722" s="59"/>
      <c r="L722" s="74"/>
    </row>
    <row r="723">
      <c r="A723" s="82"/>
      <c r="B723" s="83"/>
      <c r="C723" s="59"/>
      <c r="D723" s="59"/>
      <c r="E723" s="59"/>
      <c r="L723" s="74"/>
    </row>
    <row r="724">
      <c r="A724" s="82"/>
      <c r="B724" s="83"/>
      <c r="C724" s="59"/>
      <c r="D724" s="59"/>
      <c r="E724" s="59"/>
      <c r="L724" s="74"/>
    </row>
    <row r="725">
      <c r="A725" s="82"/>
      <c r="B725" s="83"/>
      <c r="C725" s="59"/>
      <c r="D725" s="59"/>
      <c r="E725" s="59"/>
      <c r="L725" s="74"/>
    </row>
    <row r="726">
      <c r="A726" s="82"/>
      <c r="B726" s="83"/>
      <c r="C726" s="59"/>
      <c r="D726" s="59"/>
      <c r="E726" s="59"/>
      <c r="L726" s="74"/>
    </row>
    <row r="727">
      <c r="A727" s="82"/>
      <c r="B727" s="83"/>
      <c r="C727" s="59"/>
      <c r="D727" s="59"/>
      <c r="E727" s="59"/>
      <c r="L727" s="74"/>
    </row>
    <row r="728">
      <c r="A728" s="82"/>
      <c r="B728" s="83"/>
      <c r="C728" s="59"/>
      <c r="D728" s="59"/>
      <c r="E728" s="59"/>
      <c r="L728" s="74"/>
    </row>
    <row r="729">
      <c r="A729" s="82"/>
      <c r="B729" s="83"/>
      <c r="C729" s="59"/>
      <c r="D729" s="59"/>
      <c r="E729" s="59"/>
      <c r="L729" s="74"/>
    </row>
    <row r="730">
      <c r="A730" s="82"/>
      <c r="B730" s="83"/>
      <c r="C730" s="59"/>
      <c r="D730" s="59"/>
      <c r="E730" s="59"/>
      <c r="L730" s="74"/>
    </row>
    <row r="731">
      <c r="A731" s="82"/>
      <c r="B731" s="83"/>
      <c r="C731" s="59"/>
      <c r="D731" s="59"/>
      <c r="E731" s="59"/>
      <c r="L731" s="74"/>
    </row>
    <row r="732">
      <c r="A732" s="82"/>
      <c r="B732" s="83"/>
      <c r="C732" s="59"/>
      <c r="D732" s="59"/>
      <c r="E732" s="59"/>
      <c r="L732" s="74"/>
    </row>
    <row r="733">
      <c r="A733" s="82"/>
      <c r="B733" s="83"/>
      <c r="C733" s="59"/>
      <c r="D733" s="59"/>
      <c r="E733" s="59"/>
      <c r="L733" s="74"/>
    </row>
    <row r="734">
      <c r="A734" s="82"/>
      <c r="B734" s="83"/>
      <c r="C734" s="59"/>
      <c r="D734" s="59"/>
      <c r="E734" s="59"/>
      <c r="L734" s="74"/>
    </row>
    <row r="735">
      <c r="A735" s="82"/>
      <c r="B735" s="83"/>
      <c r="C735" s="59"/>
      <c r="D735" s="59"/>
      <c r="E735" s="59"/>
      <c r="L735" s="74"/>
    </row>
    <row r="736">
      <c r="A736" s="82"/>
      <c r="B736" s="83"/>
      <c r="C736" s="59"/>
      <c r="D736" s="59"/>
      <c r="E736" s="59"/>
      <c r="L736" s="74"/>
    </row>
    <row r="737">
      <c r="A737" s="82"/>
      <c r="B737" s="83"/>
      <c r="C737" s="59"/>
      <c r="D737" s="59"/>
      <c r="E737" s="59"/>
      <c r="L737" s="74"/>
    </row>
    <row r="738">
      <c r="A738" s="82"/>
      <c r="B738" s="83"/>
      <c r="C738" s="59"/>
      <c r="D738" s="59"/>
      <c r="E738" s="59"/>
      <c r="L738" s="74"/>
    </row>
    <row r="739">
      <c r="A739" s="82"/>
      <c r="B739" s="83"/>
      <c r="C739" s="59"/>
      <c r="D739" s="59"/>
      <c r="E739" s="59"/>
      <c r="L739" s="74"/>
    </row>
    <row r="740">
      <c r="A740" s="82"/>
      <c r="B740" s="83"/>
      <c r="C740" s="59"/>
      <c r="D740" s="59"/>
      <c r="E740" s="59"/>
      <c r="L740" s="74"/>
    </row>
    <row r="741">
      <c r="A741" s="82"/>
      <c r="B741" s="83"/>
      <c r="C741" s="59"/>
      <c r="D741" s="59"/>
      <c r="E741" s="59"/>
      <c r="L741" s="74"/>
    </row>
    <row r="742">
      <c r="A742" s="82"/>
      <c r="B742" s="83"/>
      <c r="C742" s="59"/>
      <c r="D742" s="59"/>
      <c r="E742" s="59"/>
      <c r="L742" s="74"/>
    </row>
    <row r="743">
      <c r="A743" s="82"/>
      <c r="B743" s="83"/>
      <c r="C743" s="59"/>
      <c r="D743" s="59"/>
      <c r="E743" s="59"/>
      <c r="L743" s="74"/>
    </row>
    <row r="744">
      <c r="A744" s="82"/>
      <c r="B744" s="83"/>
      <c r="C744" s="59"/>
      <c r="D744" s="59"/>
      <c r="E744" s="59"/>
      <c r="L744" s="74"/>
    </row>
    <row r="745">
      <c r="A745" s="82"/>
      <c r="B745" s="83"/>
      <c r="C745" s="59"/>
      <c r="D745" s="59"/>
      <c r="E745" s="59"/>
      <c r="L745" s="74"/>
    </row>
    <row r="746">
      <c r="A746" s="82"/>
      <c r="B746" s="83"/>
      <c r="C746" s="59"/>
      <c r="D746" s="59"/>
      <c r="E746" s="59"/>
      <c r="L746" s="74"/>
    </row>
    <row r="747">
      <c r="A747" s="82"/>
      <c r="B747" s="83"/>
      <c r="C747" s="59"/>
      <c r="D747" s="59"/>
      <c r="E747" s="59"/>
      <c r="L747" s="74"/>
    </row>
    <row r="748">
      <c r="A748" s="82"/>
      <c r="B748" s="83"/>
      <c r="C748" s="59"/>
      <c r="D748" s="59"/>
      <c r="E748" s="59"/>
      <c r="L748" s="74"/>
    </row>
    <row r="749">
      <c r="A749" s="82"/>
      <c r="B749" s="83"/>
      <c r="C749" s="59"/>
      <c r="D749" s="59"/>
      <c r="E749" s="59"/>
      <c r="L749" s="74"/>
    </row>
    <row r="750">
      <c r="A750" s="82"/>
      <c r="B750" s="83"/>
      <c r="C750" s="59"/>
      <c r="D750" s="59"/>
      <c r="E750" s="59"/>
      <c r="L750" s="74"/>
    </row>
    <row r="751">
      <c r="A751" s="82"/>
      <c r="B751" s="83"/>
      <c r="C751" s="59"/>
      <c r="D751" s="59"/>
      <c r="E751" s="59"/>
      <c r="L751" s="74"/>
    </row>
    <row r="752">
      <c r="A752" s="82"/>
      <c r="B752" s="83"/>
      <c r="C752" s="59"/>
      <c r="D752" s="59"/>
      <c r="E752" s="59"/>
      <c r="L752" s="74"/>
    </row>
    <row r="753">
      <c r="A753" s="82"/>
      <c r="B753" s="83"/>
      <c r="C753" s="59"/>
      <c r="D753" s="59"/>
      <c r="E753" s="59"/>
      <c r="L753" s="74"/>
    </row>
    <row r="754">
      <c r="A754" s="82"/>
      <c r="B754" s="83"/>
      <c r="C754" s="59"/>
      <c r="D754" s="59"/>
      <c r="E754" s="59"/>
      <c r="L754" s="74"/>
    </row>
    <row r="755">
      <c r="A755" s="82"/>
      <c r="B755" s="83"/>
      <c r="C755" s="59"/>
      <c r="D755" s="59"/>
      <c r="E755" s="59"/>
      <c r="L755" s="74"/>
    </row>
    <row r="756">
      <c r="A756" s="82"/>
      <c r="B756" s="83"/>
      <c r="C756" s="59"/>
      <c r="D756" s="59"/>
      <c r="E756" s="59"/>
      <c r="L756" s="74"/>
    </row>
    <row r="757">
      <c r="A757" s="82"/>
      <c r="B757" s="83"/>
      <c r="C757" s="59"/>
      <c r="D757" s="59"/>
      <c r="E757" s="59"/>
      <c r="L757" s="74"/>
    </row>
    <row r="758">
      <c r="A758" s="82"/>
      <c r="B758" s="83"/>
      <c r="C758" s="59"/>
      <c r="D758" s="59"/>
      <c r="E758" s="59"/>
      <c r="L758" s="74"/>
    </row>
    <row r="759">
      <c r="A759" s="82"/>
      <c r="B759" s="83"/>
      <c r="C759" s="59"/>
      <c r="D759" s="59"/>
      <c r="E759" s="59"/>
      <c r="L759" s="74"/>
    </row>
    <row r="760">
      <c r="A760" s="82"/>
      <c r="B760" s="83"/>
      <c r="C760" s="59"/>
      <c r="D760" s="59"/>
      <c r="E760" s="59"/>
      <c r="L760" s="74"/>
    </row>
    <row r="761">
      <c r="A761" s="82"/>
      <c r="B761" s="83"/>
      <c r="C761" s="59"/>
      <c r="D761" s="59"/>
      <c r="E761" s="59"/>
      <c r="L761" s="74"/>
    </row>
    <row r="762">
      <c r="A762" s="82"/>
      <c r="B762" s="83"/>
      <c r="C762" s="59"/>
      <c r="D762" s="59"/>
      <c r="E762" s="59"/>
      <c r="L762" s="74"/>
    </row>
    <row r="763">
      <c r="A763" s="82"/>
      <c r="B763" s="83"/>
      <c r="C763" s="59"/>
      <c r="D763" s="59"/>
      <c r="E763" s="59"/>
      <c r="L763" s="74"/>
    </row>
    <row r="764">
      <c r="A764" s="82"/>
      <c r="B764" s="83"/>
      <c r="C764" s="59"/>
      <c r="D764" s="59"/>
      <c r="E764" s="59"/>
      <c r="L764" s="74"/>
    </row>
    <row r="765">
      <c r="A765" s="82"/>
      <c r="B765" s="83"/>
      <c r="C765" s="59"/>
      <c r="D765" s="59"/>
      <c r="E765" s="59"/>
      <c r="L765" s="74"/>
    </row>
    <row r="766">
      <c r="A766" s="82"/>
      <c r="B766" s="83"/>
      <c r="C766" s="59"/>
      <c r="D766" s="59"/>
      <c r="E766" s="59"/>
      <c r="L766" s="74"/>
    </row>
    <row r="767">
      <c r="A767" s="82"/>
      <c r="B767" s="83"/>
      <c r="C767" s="59"/>
      <c r="D767" s="59"/>
      <c r="E767" s="59"/>
      <c r="L767" s="74"/>
    </row>
    <row r="768">
      <c r="A768" s="82"/>
      <c r="B768" s="83"/>
      <c r="C768" s="59"/>
      <c r="D768" s="59"/>
      <c r="E768" s="59"/>
      <c r="L768" s="74"/>
    </row>
    <row r="769">
      <c r="A769" s="82"/>
      <c r="B769" s="83"/>
      <c r="C769" s="59"/>
      <c r="D769" s="59"/>
      <c r="E769" s="59"/>
      <c r="L769" s="74"/>
    </row>
    <row r="770">
      <c r="A770" s="82"/>
      <c r="B770" s="83"/>
      <c r="C770" s="59"/>
      <c r="D770" s="59"/>
      <c r="E770" s="59"/>
      <c r="L770" s="74"/>
    </row>
    <row r="771">
      <c r="A771" s="82"/>
      <c r="B771" s="83"/>
      <c r="C771" s="59"/>
      <c r="D771" s="59"/>
      <c r="E771" s="59"/>
      <c r="L771" s="74"/>
    </row>
    <row r="772">
      <c r="A772" s="82"/>
      <c r="B772" s="83"/>
      <c r="C772" s="59"/>
      <c r="D772" s="59"/>
      <c r="E772" s="59"/>
      <c r="L772" s="74"/>
    </row>
    <row r="773">
      <c r="A773" s="82"/>
      <c r="B773" s="83"/>
      <c r="C773" s="59"/>
      <c r="D773" s="59"/>
      <c r="E773" s="59"/>
      <c r="L773" s="74"/>
    </row>
    <row r="774">
      <c r="A774" s="82"/>
      <c r="B774" s="83"/>
      <c r="C774" s="59"/>
      <c r="D774" s="59"/>
      <c r="E774" s="59"/>
      <c r="L774" s="74"/>
    </row>
    <row r="775">
      <c r="A775" s="82"/>
      <c r="B775" s="83"/>
      <c r="C775" s="59"/>
      <c r="D775" s="59"/>
      <c r="E775" s="59"/>
      <c r="L775" s="74"/>
    </row>
    <row r="776">
      <c r="A776" s="82"/>
      <c r="B776" s="83"/>
      <c r="C776" s="59"/>
      <c r="D776" s="59"/>
      <c r="E776" s="59"/>
      <c r="L776" s="74"/>
    </row>
    <row r="777">
      <c r="A777" s="82"/>
      <c r="B777" s="83"/>
      <c r="C777" s="59"/>
      <c r="D777" s="59"/>
      <c r="E777" s="59"/>
      <c r="L777" s="74"/>
    </row>
    <row r="778">
      <c r="A778" s="82"/>
      <c r="B778" s="83"/>
      <c r="C778" s="59"/>
      <c r="D778" s="59"/>
      <c r="E778" s="59"/>
      <c r="L778" s="74"/>
    </row>
    <row r="779">
      <c r="A779" s="82"/>
      <c r="B779" s="83"/>
      <c r="C779" s="59"/>
      <c r="D779" s="59"/>
      <c r="E779" s="59"/>
      <c r="L779" s="74"/>
    </row>
    <row r="780">
      <c r="A780" s="82"/>
      <c r="B780" s="83"/>
      <c r="C780" s="59"/>
      <c r="D780" s="59"/>
      <c r="E780" s="59"/>
      <c r="L780" s="74"/>
    </row>
    <row r="781">
      <c r="A781" s="82"/>
      <c r="B781" s="83"/>
      <c r="C781" s="59"/>
      <c r="D781" s="59"/>
      <c r="E781" s="59"/>
      <c r="L781" s="74"/>
    </row>
    <row r="782">
      <c r="A782" s="82"/>
      <c r="B782" s="83"/>
      <c r="C782" s="59"/>
      <c r="D782" s="59"/>
      <c r="E782" s="59"/>
      <c r="L782" s="74"/>
    </row>
    <row r="783">
      <c r="A783" s="82"/>
      <c r="B783" s="83"/>
      <c r="C783" s="59"/>
      <c r="D783" s="59"/>
      <c r="E783" s="59"/>
      <c r="L783" s="74"/>
    </row>
    <row r="784">
      <c r="A784" s="82"/>
      <c r="B784" s="83"/>
      <c r="C784" s="59"/>
      <c r="D784" s="59"/>
      <c r="E784" s="59"/>
      <c r="L784" s="74"/>
    </row>
    <row r="785">
      <c r="A785" s="82"/>
      <c r="B785" s="83"/>
      <c r="C785" s="59"/>
      <c r="D785" s="59"/>
      <c r="E785" s="59"/>
      <c r="L785" s="74"/>
    </row>
    <row r="786">
      <c r="A786" s="82"/>
      <c r="B786" s="83"/>
      <c r="C786" s="59"/>
      <c r="D786" s="59"/>
      <c r="E786" s="59"/>
      <c r="L786" s="74"/>
    </row>
    <row r="787">
      <c r="A787" s="82"/>
      <c r="B787" s="83"/>
      <c r="C787" s="59"/>
      <c r="D787" s="59"/>
      <c r="E787" s="59"/>
      <c r="L787" s="74"/>
    </row>
    <row r="788">
      <c r="A788" s="82"/>
      <c r="B788" s="83"/>
      <c r="C788" s="59"/>
      <c r="D788" s="59"/>
      <c r="E788" s="59"/>
      <c r="L788" s="74"/>
    </row>
    <row r="789">
      <c r="A789" s="82"/>
      <c r="B789" s="83"/>
      <c r="C789" s="59"/>
      <c r="D789" s="59"/>
      <c r="E789" s="59"/>
      <c r="L789" s="74"/>
    </row>
    <row r="790">
      <c r="A790" s="82"/>
      <c r="B790" s="83"/>
      <c r="C790" s="59"/>
      <c r="D790" s="59"/>
      <c r="E790" s="59"/>
      <c r="L790" s="74"/>
    </row>
    <row r="791">
      <c r="A791" s="82"/>
      <c r="B791" s="83"/>
      <c r="C791" s="59"/>
      <c r="D791" s="59"/>
      <c r="E791" s="59"/>
      <c r="L791" s="74"/>
    </row>
    <row r="792">
      <c r="A792" s="82"/>
      <c r="B792" s="83"/>
      <c r="C792" s="59"/>
      <c r="D792" s="59"/>
      <c r="E792" s="59"/>
      <c r="L792" s="74"/>
    </row>
    <row r="793">
      <c r="A793" s="82"/>
      <c r="B793" s="83"/>
      <c r="C793" s="59"/>
      <c r="D793" s="59"/>
      <c r="E793" s="59"/>
      <c r="L793" s="74"/>
    </row>
    <row r="794">
      <c r="A794" s="82"/>
      <c r="B794" s="83"/>
      <c r="C794" s="59"/>
      <c r="D794" s="59"/>
      <c r="E794" s="59"/>
      <c r="L794" s="74"/>
    </row>
    <row r="795">
      <c r="A795" s="82"/>
      <c r="B795" s="83"/>
      <c r="C795" s="59"/>
      <c r="D795" s="59"/>
      <c r="E795" s="59"/>
      <c r="L795" s="74"/>
    </row>
    <row r="796">
      <c r="A796" s="82"/>
      <c r="B796" s="83"/>
      <c r="C796" s="59"/>
      <c r="D796" s="59"/>
      <c r="E796" s="59"/>
      <c r="L796" s="74"/>
    </row>
    <row r="797">
      <c r="A797" s="82"/>
      <c r="B797" s="83"/>
      <c r="C797" s="59"/>
      <c r="D797" s="59"/>
      <c r="E797" s="59"/>
      <c r="L797" s="74"/>
    </row>
    <row r="798">
      <c r="A798" s="82"/>
      <c r="B798" s="83"/>
      <c r="C798" s="59"/>
      <c r="D798" s="59"/>
      <c r="E798" s="59"/>
      <c r="L798" s="74"/>
    </row>
    <row r="799">
      <c r="A799" s="82"/>
      <c r="B799" s="83"/>
      <c r="C799" s="59"/>
      <c r="D799" s="59"/>
      <c r="E799" s="59"/>
      <c r="L799" s="74"/>
    </row>
    <row r="800">
      <c r="A800" s="82"/>
      <c r="B800" s="83"/>
      <c r="C800" s="59"/>
      <c r="D800" s="59"/>
      <c r="E800" s="59"/>
      <c r="L800" s="74"/>
    </row>
    <row r="801">
      <c r="A801" s="82"/>
      <c r="B801" s="83"/>
      <c r="C801" s="59"/>
      <c r="D801" s="59"/>
      <c r="E801" s="59"/>
      <c r="L801" s="74"/>
    </row>
    <row r="802">
      <c r="A802" s="82"/>
      <c r="B802" s="83"/>
      <c r="C802" s="59"/>
      <c r="D802" s="59"/>
      <c r="E802" s="59"/>
      <c r="L802" s="74"/>
    </row>
    <row r="803">
      <c r="A803" s="82"/>
      <c r="B803" s="83"/>
      <c r="C803" s="59"/>
      <c r="D803" s="59"/>
      <c r="E803" s="59"/>
      <c r="L803" s="74"/>
    </row>
    <row r="804">
      <c r="A804" s="82"/>
      <c r="B804" s="83"/>
      <c r="C804" s="59"/>
      <c r="D804" s="59"/>
      <c r="E804" s="59"/>
      <c r="L804" s="74"/>
    </row>
    <row r="805">
      <c r="A805" s="82"/>
      <c r="B805" s="83"/>
      <c r="C805" s="59"/>
      <c r="D805" s="59"/>
      <c r="E805" s="59"/>
      <c r="L805" s="74"/>
    </row>
    <row r="806">
      <c r="A806" s="82"/>
      <c r="B806" s="83"/>
      <c r="C806" s="59"/>
      <c r="D806" s="59"/>
      <c r="E806" s="59"/>
      <c r="L806" s="74"/>
    </row>
    <row r="807">
      <c r="A807" s="82"/>
      <c r="B807" s="83"/>
      <c r="C807" s="59"/>
      <c r="D807" s="59"/>
      <c r="E807" s="59"/>
      <c r="L807" s="74"/>
    </row>
    <row r="808">
      <c r="A808" s="82"/>
      <c r="B808" s="83"/>
      <c r="C808" s="59"/>
      <c r="D808" s="59"/>
      <c r="E808" s="59"/>
      <c r="L808" s="74"/>
    </row>
    <row r="809">
      <c r="A809" s="82"/>
      <c r="B809" s="83"/>
      <c r="C809" s="59"/>
      <c r="D809" s="59"/>
      <c r="E809" s="59"/>
      <c r="L809" s="74"/>
    </row>
    <row r="810">
      <c r="A810" s="82"/>
      <c r="B810" s="83"/>
      <c r="C810" s="59"/>
      <c r="D810" s="59"/>
      <c r="E810" s="59"/>
      <c r="L810" s="74"/>
    </row>
    <row r="811">
      <c r="A811" s="82"/>
      <c r="B811" s="83"/>
      <c r="C811" s="59"/>
      <c r="D811" s="59"/>
      <c r="E811" s="59"/>
      <c r="L811" s="74"/>
    </row>
    <row r="812">
      <c r="A812" s="82"/>
      <c r="B812" s="83"/>
      <c r="C812" s="59"/>
      <c r="D812" s="59"/>
      <c r="E812" s="59"/>
      <c r="L812" s="74"/>
    </row>
    <row r="813">
      <c r="A813" s="82"/>
      <c r="B813" s="83"/>
      <c r="C813" s="59"/>
      <c r="D813" s="59"/>
      <c r="E813" s="59"/>
      <c r="L813" s="74"/>
    </row>
    <row r="814">
      <c r="A814" s="82"/>
      <c r="B814" s="83"/>
      <c r="C814" s="59"/>
      <c r="D814" s="59"/>
      <c r="E814" s="59"/>
      <c r="L814" s="74"/>
    </row>
    <row r="815">
      <c r="A815" s="82"/>
      <c r="B815" s="83"/>
      <c r="C815" s="59"/>
      <c r="D815" s="59"/>
      <c r="E815" s="59"/>
      <c r="L815" s="74"/>
    </row>
    <row r="816">
      <c r="A816" s="82"/>
      <c r="B816" s="83"/>
      <c r="C816" s="59"/>
      <c r="D816" s="59"/>
      <c r="E816" s="59"/>
      <c r="L816" s="74"/>
    </row>
    <row r="817">
      <c r="A817" s="82"/>
      <c r="B817" s="83"/>
      <c r="C817" s="59"/>
      <c r="D817" s="59"/>
      <c r="E817" s="59"/>
      <c r="L817" s="74"/>
    </row>
    <row r="818">
      <c r="A818" s="82"/>
      <c r="B818" s="83"/>
      <c r="C818" s="59"/>
      <c r="D818" s="59"/>
      <c r="E818" s="59"/>
      <c r="L818" s="74"/>
    </row>
    <row r="819">
      <c r="A819" s="82"/>
      <c r="B819" s="83"/>
      <c r="C819" s="59"/>
      <c r="D819" s="59"/>
      <c r="E819" s="59"/>
      <c r="L819" s="74"/>
    </row>
    <row r="820">
      <c r="A820" s="82"/>
      <c r="B820" s="83"/>
      <c r="C820" s="59"/>
      <c r="D820" s="59"/>
      <c r="E820" s="59"/>
      <c r="L820" s="74"/>
    </row>
    <row r="821">
      <c r="A821" s="82"/>
      <c r="B821" s="83"/>
      <c r="C821" s="59"/>
      <c r="D821" s="59"/>
      <c r="E821" s="59"/>
      <c r="L821" s="74"/>
    </row>
    <row r="822">
      <c r="A822" s="82"/>
      <c r="B822" s="83"/>
      <c r="C822" s="59"/>
      <c r="D822" s="59"/>
      <c r="E822" s="59"/>
      <c r="L822" s="74"/>
    </row>
    <row r="823">
      <c r="A823" s="82"/>
      <c r="B823" s="83"/>
      <c r="C823" s="59"/>
      <c r="D823" s="59"/>
      <c r="E823" s="59"/>
      <c r="L823" s="74"/>
    </row>
    <row r="824">
      <c r="A824" s="82"/>
      <c r="B824" s="83"/>
      <c r="C824" s="59"/>
      <c r="D824" s="59"/>
      <c r="E824" s="59"/>
      <c r="L824" s="74"/>
    </row>
    <row r="825">
      <c r="A825" s="82"/>
      <c r="B825" s="83"/>
      <c r="C825" s="59"/>
      <c r="D825" s="59"/>
      <c r="E825" s="59"/>
      <c r="L825" s="74"/>
    </row>
    <row r="826">
      <c r="A826" s="82"/>
      <c r="B826" s="83"/>
      <c r="C826" s="59"/>
      <c r="D826" s="59"/>
      <c r="E826" s="59"/>
      <c r="L826" s="74"/>
    </row>
    <row r="827">
      <c r="A827" s="82"/>
      <c r="B827" s="83"/>
      <c r="C827" s="59"/>
      <c r="D827" s="59"/>
      <c r="E827" s="59"/>
      <c r="L827" s="74"/>
    </row>
    <row r="828">
      <c r="A828" s="82"/>
      <c r="B828" s="83"/>
      <c r="C828" s="59"/>
      <c r="D828" s="59"/>
      <c r="E828" s="59"/>
      <c r="L828" s="74"/>
    </row>
    <row r="829">
      <c r="A829" s="82"/>
      <c r="B829" s="83"/>
      <c r="C829" s="59"/>
      <c r="D829" s="59"/>
      <c r="E829" s="59"/>
      <c r="L829" s="74"/>
    </row>
    <row r="830">
      <c r="A830" s="82"/>
      <c r="B830" s="83"/>
      <c r="C830" s="59"/>
      <c r="D830" s="59"/>
      <c r="E830" s="59"/>
      <c r="L830" s="74"/>
    </row>
    <row r="831">
      <c r="A831" s="82"/>
      <c r="B831" s="83"/>
      <c r="C831" s="59"/>
      <c r="D831" s="59"/>
      <c r="E831" s="59"/>
      <c r="L831" s="74"/>
    </row>
    <row r="832">
      <c r="A832" s="82"/>
      <c r="B832" s="83"/>
      <c r="C832" s="59"/>
      <c r="D832" s="59"/>
      <c r="E832" s="59"/>
      <c r="L832" s="74"/>
    </row>
    <row r="833">
      <c r="A833" s="82"/>
      <c r="B833" s="83"/>
      <c r="C833" s="59"/>
      <c r="D833" s="59"/>
      <c r="E833" s="59"/>
      <c r="L833" s="74"/>
    </row>
    <row r="834">
      <c r="A834" s="82"/>
      <c r="B834" s="83"/>
      <c r="C834" s="59"/>
      <c r="D834" s="59"/>
      <c r="E834" s="59"/>
      <c r="L834" s="74"/>
    </row>
    <row r="835">
      <c r="A835" s="82"/>
      <c r="B835" s="83"/>
      <c r="C835" s="59"/>
      <c r="D835" s="59"/>
      <c r="E835" s="59"/>
      <c r="L835" s="74"/>
    </row>
    <row r="836">
      <c r="A836" s="82"/>
      <c r="B836" s="83"/>
      <c r="C836" s="59"/>
      <c r="D836" s="59"/>
      <c r="E836" s="59"/>
      <c r="L836" s="74"/>
    </row>
    <row r="837">
      <c r="A837" s="82"/>
      <c r="B837" s="83"/>
      <c r="C837" s="59"/>
      <c r="D837" s="59"/>
      <c r="E837" s="59"/>
      <c r="L837" s="74"/>
    </row>
    <row r="838">
      <c r="A838" s="82"/>
      <c r="B838" s="83"/>
      <c r="C838" s="59"/>
      <c r="D838" s="59"/>
      <c r="E838" s="59"/>
      <c r="L838" s="74"/>
    </row>
    <row r="839">
      <c r="A839" s="82"/>
      <c r="B839" s="83"/>
      <c r="C839" s="59"/>
      <c r="D839" s="59"/>
      <c r="E839" s="59"/>
      <c r="L839" s="74"/>
    </row>
    <row r="840">
      <c r="A840" s="82"/>
      <c r="B840" s="83"/>
      <c r="C840" s="59"/>
      <c r="D840" s="59"/>
      <c r="E840" s="59"/>
      <c r="L840" s="74"/>
    </row>
    <row r="841">
      <c r="A841" s="82"/>
      <c r="B841" s="83"/>
      <c r="C841" s="59"/>
      <c r="D841" s="59"/>
      <c r="E841" s="59"/>
      <c r="L841" s="74"/>
    </row>
    <row r="842">
      <c r="A842" s="82"/>
      <c r="B842" s="83"/>
      <c r="C842" s="59"/>
      <c r="D842" s="59"/>
      <c r="E842" s="59"/>
      <c r="L842" s="74"/>
    </row>
    <row r="843">
      <c r="A843" s="82"/>
      <c r="B843" s="83"/>
      <c r="C843" s="59"/>
      <c r="D843" s="59"/>
      <c r="E843" s="59"/>
      <c r="L843" s="74"/>
    </row>
    <row r="844">
      <c r="A844" s="82"/>
      <c r="B844" s="83"/>
      <c r="C844" s="59"/>
      <c r="D844" s="59"/>
      <c r="E844" s="59"/>
      <c r="L844" s="74"/>
    </row>
    <row r="845">
      <c r="A845" s="82"/>
      <c r="B845" s="83"/>
      <c r="C845" s="59"/>
      <c r="D845" s="59"/>
      <c r="E845" s="59"/>
      <c r="L845" s="74"/>
    </row>
    <row r="846">
      <c r="A846" s="82"/>
      <c r="B846" s="83"/>
      <c r="C846" s="59"/>
      <c r="D846" s="59"/>
      <c r="E846" s="59"/>
      <c r="L846" s="74"/>
    </row>
    <row r="847">
      <c r="A847" s="82"/>
      <c r="B847" s="83"/>
      <c r="C847" s="59"/>
      <c r="D847" s="59"/>
      <c r="E847" s="59"/>
      <c r="L847" s="74"/>
    </row>
    <row r="848">
      <c r="A848" s="82"/>
      <c r="B848" s="83"/>
      <c r="C848" s="59"/>
      <c r="D848" s="59"/>
      <c r="E848" s="59"/>
      <c r="L848" s="74"/>
    </row>
    <row r="849">
      <c r="A849" s="82"/>
      <c r="B849" s="83"/>
      <c r="C849" s="59"/>
      <c r="D849" s="59"/>
      <c r="E849" s="59"/>
      <c r="L849" s="74"/>
    </row>
    <row r="850">
      <c r="A850" s="82"/>
      <c r="B850" s="83"/>
      <c r="C850" s="59"/>
      <c r="D850" s="59"/>
      <c r="E850" s="59"/>
      <c r="L850" s="74"/>
    </row>
    <row r="851">
      <c r="A851" s="82"/>
      <c r="B851" s="83"/>
      <c r="C851" s="59"/>
      <c r="D851" s="59"/>
      <c r="E851" s="59"/>
      <c r="L851" s="74"/>
    </row>
    <row r="852">
      <c r="A852" s="82"/>
      <c r="B852" s="83"/>
      <c r="C852" s="59"/>
      <c r="D852" s="59"/>
      <c r="E852" s="59"/>
      <c r="L852" s="74"/>
    </row>
    <row r="853">
      <c r="A853" s="82"/>
      <c r="B853" s="83"/>
      <c r="C853" s="59"/>
      <c r="D853" s="59"/>
      <c r="E853" s="59"/>
      <c r="L853" s="74"/>
    </row>
    <row r="854">
      <c r="A854" s="82"/>
      <c r="B854" s="83"/>
      <c r="C854" s="59"/>
      <c r="D854" s="59"/>
      <c r="E854" s="59"/>
      <c r="L854" s="74"/>
    </row>
    <row r="855">
      <c r="A855" s="82"/>
      <c r="B855" s="83"/>
      <c r="C855" s="59"/>
      <c r="D855" s="59"/>
      <c r="E855" s="59"/>
      <c r="L855" s="74"/>
    </row>
    <row r="856">
      <c r="A856" s="82"/>
      <c r="B856" s="83"/>
      <c r="C856" s="59"/>
      <c r="D856" s="59"/>
      <c r="E856" s="59"/>
      <c r="L856" s="74"/>
    </row>
    <row r="857">
      <c r="A857" s="82"/>
      <c r="B857" s="83"/>
      <c r="C857" s="59"/>
      <c r="D857" s="59"/>
      <c r="E857" s="59"/>
      <c r="L857" s="74"/>
    </row>
    <row r="858">
      <c r="A858" s="82"/>
      <c r="B858" s="83"/>
      <c r="C858" s="59"/>
      <c r="D858" s="59"/>
      <c r="E858" s="59"/>
      <c r="L858" s="74"/>
    </row>
    <row r="859">
      <c r="A859" s="82"/>
      <c r="B859" s="83"/>
      <c r="C859" s="59"/>
      <c r="D859" s="59"/>
      <c r="E859" s="59"/>
      <c r="L859" s="74"/>
    </row>
    <row r="860">
      <c r="A860" s="82"/>
      <c r="B860" s="83"/>
      <c r="C860" s="59"/>
      <c r="D860" s="59"/>
      <c r="E860" s="59"/>
      <c r="L860" s="74"/>
    </row>
    <row r="861">
      <c r="A861" s="82"/>
      <c r="B861" s="83"/>
      <c r="C861" s="59"/>
      <c r="D861" s="59"/>
      <c r="E861" s="59"/>
      <c r="L861" s="74"/>
    </row>
    <row r="862">
      <c r="A862" s="82"/>
      <c r="B862" s="83"/>
      <c r="C862" s="59"/>
      <c r="D862" s="59"/>
      <c r="E862" s="59"/>
      <c r="L862" s="74"/>
    </row>
    <row r="863">
      <c r="A863" s="82"/>
      <c r="B863" s="83"/>
      <c r="C863" s="59"/>
      <c r="D863" s="59"/>
      <c r="E863" s="59"/>
      <c r="L863" s="74"/>
    </row>
    <row r="864">
      <c r="A864" s="82"/>
      <c r="B864" s="83"/>
      <c r="C864" s="59"/>
      <c r="D864" s="59"/>
      <c r="E864" s="59"/>
      <c r="L864" s="74"/>
    </row>
    <row r="865">
      <c r="A865" s="82"/>
      <c r="B865" s="83"/>
      <c r="C865" s="59"/>
      <c r="D865" s="59"/>
      <c r="E865" s="59"/>
      <c r="L865" s="74"/>
    </row>
    <row r="866">
      <c r="A866" s="82"/>
      <c r="B866" s="83"/>
      <c r="C866" s="59"/>
      <c r="D866" s="59"/>
      <c r="E866" s="59"/>
      <c r="L866" s="74"/>
    </row>
    <row r="867">
      <c r="A867" s="82"/>
      <c r="B867" s="83"/>
      <c r="C867" s="59"/>
      <c r="D867" s="59"/>
      <c r="E867" s="59"/>
      <c r="L867" s="74"/>
    </row>
    <row r="868">
      <c r="A868" s="82"/>
      <c r="B868" s="83"/>
      <c r="C868" s="59"/>
      <c r="D868" s="59"/>
      <c r="E868" s="59"/>
      <c r="L868" s="74"/>
    </row>
    <row r="869">
      <c r="A869" s="82"/>
      <c r="B869" s="83"/>
      <c r="C869" s="59"/>
      <c r="D869" s="59"/>
      <c r="E869" s="59"/>
      <c r="L869" s="74"/>
    </row>
    <row r="870">
      <c r="A870" s="82"/>
      <c r="B870" s="83"/>
      <c r="C870" s="59"/>
      <c r="D870" s="59"/>
      <c r="E870" s="59"/>
      <c r="L870" s="74"/>
    </row>
    <row r="871">
      <c r="A871" s="82"/>
      <c r="B871" s="83"/>
      <c r="C871" s="59"/>
      <c r="D871" s="59"/>
      <c r="E871" s="59"/>
      <c r="L871" s="74"/>
    </row>
    <row r="872">
      <c r="A872" s="82"/>
      <c r="B872" s="83"/>
      <c r="C872" s="59"/>
      <c r="D872" s="59"/>
      <c r="E872" s="59"/>
      <c r="L872" s="74"/>
    </row>
    <row r="873">
      <c r="A873" s="82"/>
      <c r="B873" s="83"/>
      <c r="C873" s="59"/>
      <c r="D873" s="59"/>
      <c r="E873" s="59"/>
      <c r="L873" s="74"/>
    </row>
    <row r="874">
      <c r="A874" s="82"/>
      <c r="B874" s="83"/>
      <c r="C874" s="59"/>
      <c r="D874" s="59"/>
      <c r="E874" s="59"/>
      <c r="L874" s="74"/>
    </row>
    <row r="875">
      <c r="A875" s="82"/>
      <c r="B875" s="83"/>
      <c r="C875" s="59"/>
      <c r="D875" s="59"/>
      <c r="E875" s="59"/>
      <c r="L875" s="74"/>
    </row>
    <row r="876">
      <c r="A876" s="82"/>
      <c r="B876" s="83"/>
      <c r="C876" s="59"/>
      <c r="D876" s="59"/>
      <c r="E876" s="59"/>
      <c r="L876" s="74"/>
    </row>
    <row r="877">
      <c r="A877" s="82"/>
      <c r="B877" s="83"/>
      <c r="C877" s="59"/>
      <c r="D877" s="59"/>
      <c r="E877" s="59"/>
      <c r="L877" s="74"/>
    </row>
    <row r="878">
      <c r="A878" s="82"/>
      <c r="B878" s="83"/>
      <c r="C878" s="59"/>
      <c r="D878" s="59"/>
      <c r="E878" s="59"/>
      <c r="L878" s="74"/>
    </row>
    <row r="879">
      <c r="A879" s="82"/>
      <c r="B879" s="83"/>
      <c r="C879" s="59"/>
      <c r="D879" s="59"/>
      <c r="E879" s="59"/>
      <c r="L879" s="74"/>
    </row>
    <row r="880">
      <c r="A880" s="82"/>
      <c r="B880" s="83"/>
      <c r="C880" s="59"/>
      <c r="D880" s="59"/>
      <c r="E880" s="59"/>
      <c r="L880" s="74"/>
    </row>
    <row r="881">
      <c r="A881" s="82"/>
      <c r="B881" s="83"/>
      <c r="C881" s="59"/>
      <c r="D881" s="59"/>
      <c r="E881" s="59"/>
      <c r="L881" s="74"/>
    </row>
    <row r="882">
      <c r="A882" s="82"/>
      <c r="B882" s="83"/>
      <c r="C882" s="59"/>
      <c r="D882" s="59"/>
      <c r="E882" s="59"/>
      <c r="L882" s="74"/>
    </row>
    <row r="883">
      <c r="A883" s="82"/>
      <c r="B883" s="83"/>
      <c r="C883" s="59"/>
      <c r="D883" s="59"/>
      <c r="E883" s="59"/>
      <c r="L883" s="74"/>
    </row>
    <row r="884">
      <c r="A884" s="82"/>
      <c r="B884" s="83"/>
      <c r="C884" s="59"/>
      <c r="D884" s="59"/>
      <c r="E884" s="59"/>
      <c r="L884" s="74"/>
    </row>
    <row r="885">
      <c r="A885" s="82"/>
      <c r="B885" s="83"/>
      <c r="C885" s="59"/>
      <c r="D885" s="59"/>
      <c r="E885" s="59"/>
      <c r="L885" s="74"/>
    </row>
    <row r="886">
      <c r="A886" s="82"/>
      <c r="B886" s="83"/>
      <c r="C886" s="59"/>
      <c r="D886" s="59"/>
      <c r="E886" s="59"/>
      <c r="L886" s="74"/>
    </row>
    <row r="887">
      <c r="A887" s="82"/>
      <c r="B887" s="83"/>
      <c r="C887" s="59"/>
      <c r="D887" s="59"/>
      <c r="E887" s="59"/>
      <c r="L887" s="74"/>
    </row>
    <row r="888">
      <c r="A888" s="82"/>
      <c r="B888" s="83"/>
      <c r="C888" s="59"/>
      <c r="D888" s="59"/>
      <c r="E888" s="59"/>
      <c r="L888" s="74"/>
    </row>
    <row r="889">
      <c r="A889" s="82"/>
      <c r="B889" s="83"/>
      <c r="C889" s="59"/>
      <c r="D889" s="59"/>
      <c r="E889" s="59"/>
      <c r="L889" s="74"/>
    </row>
    <row r="890">
      <c r="A890" s="82"/>
      <c r="B890" s="83"/>
      <c r="C890" s="59"/>
      <c r="D890" s="59"/>
      <c r="E890" s="59"/>
      <c r="L890" s="74"/>
    </row>
    <row r="891">
      <c r="A891" s="82"/>
      <c r="B891" s="83"/>
      <c r="C891" s="59"/>
      <c r="D891" s="59"/>
      <c r="E891" s="59"/>
      <c r="L891" s="74"/>
    </row>
    <row r="892">
      <c r="A892" s="82"/>
      <c r="B892" s="83"/>
      <c r="C892" s="59"/>
      <c r="D892" s="59"/>
      <c r="E892" s="59"/>
      <c r="L892" s="74"/>
    </row>
    <row r="893">
      <c r="A893" s="82"/>
      <c r="B893" s="83"/>
      <c r="C893" s="59"/>
      <c r="D893" s="59"/>
      <c r="E893" s="59"/>
      <c r="L893" s="74"/>
    </row>
    <row r="894">
      <c r="A894" s="82"/>
      <c r="B894" s="83"/>
      <c r="C894" s="59"/>
      <c r="D894" s="59"/>
      <c r="E894" s="59"/>
      <c r="L894" s="74"/>
    </row>
    <row r="895">
      <c r="A895" s="82"/>
      <c r="B895" s="83"/>
      <c r="C895" s="59"/>
      <c r="D895" s="59"/>
      <c r="E895" s="59"/>
      <c r="L895" s="74"/>
    </row>
    <row r="896">
      <c r="A896" s="82"/>
      <c r="B896" s="83"/>
      <c r="C896" s="59"/>
      <c r="D896" s="59"/>
      <c r="E896" s="59"/>
      <c r="L896" s="74"/>
    </row>
    <row r="897">
      <c r="A897" s="82"/>
      <c r="B897" s="83"/>
      <c r="C897" s="59"/>
      <c r="D897" s="59"/>
      <c r="E897" s="59"/>
      <c r="L897" s="74"/>
    </row>
    <row r="898">
      <c r="A898" s="82"/>
      <c r="B898" s="83"/>
      <c r="C898" s="59"/>
      <c r="D898" s="59"/>
      <c r="E898" s="59"/>
      <c r="L898" s="74"/>
    </row>
    <row r="899">
      <c r="A899" s="82"/>
      <c r="B899" s="83"/>
      <c r="C899" s="59"/>
      <c r="D899" s="59"/>
      <c r="E899" s="59"/>
      <c r="L899" s="74"/>
    </row>
    <row r="900">
      <c r="A900" s="82"/>
      <c r="B900" s="83"/>
      <c r="C900" s="59"/>
      <c r="D900" s="59"/>
      <c r="E900" s="59"/>
      <c r="L900" s="74"/>
    </row>
    <row r="901">
      <c r="A901" s="82"/>
      <c r="B901" s="83"/>
      <c r="C901" s="59"/>
      <c r="D901" s="59"/>
      <c r="E901" s="59"/>
      <c r="L901" s="74"/>
    </row>
    <row r="902">
      <c r="A902" s="82"/>
      <c r="B902" s="83"/>
      <c r="C902" s="59"/>
      <c r="D902" s="59"/>
      <c r="E902" s="59"/>
      <c r="L902" s="74"/>
    </row>
    <row r="903">
      <c r="A903" s="82"/>
      <c r="B903" s="83"/>
      <c r="C903" s="59"/>
      <c r="D903" s="59"/>
      <c r="E903" s="59"/>
      <c r="L903" s="74"/>
    </row>
    <row r="904">
      <c r="A904" s="82"/>
      <c r="B904" s="83"/>
      <c r="C904" s="59"/>
      <c r="D904" s="59"/>
      <c r="E904" s="59"/>
      <c r="L904" s="74"/>
    </row>
    <row r="905">
      <c r="A905" s="82"/>
      <c r="B905" s="83"/>
      <c r="C905" s="59"/>
      <c r="D905" s="59"/>
      <c r="E905" s="59"/>
      <c r="L905" s="74"/>
    </row>
    <row r="906">
      <c r="A906" s="82"/>
      <c r="B906" s="83"/>
      <c r="C906" s="59"/>
      <c r="D906" s="59"/>
      <c r="E906" s="59"/>
      <c r="L906" s="74"/>
    </row>
    <row r="907">
      <c r="A907" s="82"/>
      <c r="B907" s="83"/>
      <c r="C907" s="59"/>
      <c r="D907" s="59"/>
      <c r="E907" s="59"/>
      <c r="L907" s="74"/>
    </row>
    <row r="908">
      <c r="A908" s="82"/>
      <c r="B908" s="83"/>
      <c r="C908" s="59"/>
      <c r="D908" s="59"/>
      <c r="E908" s="59"/>
      <c r="L908" s="74"/>
    </row>
    <row r="909">
      <c r="A909" s="82"/>
      <c r="B909" s="83"/>
      <c r="C909" s="59"/>
      <c r="D909" s="59"/>
      <c r="E909" s="59"/>
      <c r="L909" s="74"/>
    </row>
    <row r="910">
      <c r="A910" s="82"/>
      <c r="B910" s="83"/>
      <c r="C910" s="59"/>
      <c r="D910" s="59"/>
      <c r="E910" s="59"/>
      <c r="L910" s="74"/>
    </row>
    <row r="911">
      <c r="A911" s="82"/>
      <c r="B911" s="83"/>
      <c r="C911" s="59"/>
      <c r="D911" s="59"/>
      <c r="E911" s="59"/>
      <c r="L911" s="74"/>
    </row>
    <row r="912">
      <c r="A912" s="82"/>
      <c r="B912" s="83"/>
      <c r="C912" s="59"/>
      <c r="D912" s="59"/>
      <c r="E912" s="59"/>
      <c r="L912" s="74"/>
    </row>
    <row r="913">
      <c r="A913" s="82"/>
      <c r="B913" s="83"/>
      <c r="C913" s="59"/>
      <c r="D913" s="59"/>
      <c r="E913" s="59"/>
      <c r="L913" s="74"/>
    </row>
    <row r="914">
      <c r="A914" s="82"/>
      <c r="B914" s="83"/>
      <c r="C914" s="59"/>
      <c r="D914" s="59"/>
      <c r="E914" s="59"/>
      <c r="L914" s="74"/>
    </row>
    <row r="915">
      <c r="A915" s="82"/>
      <c r="B915" s="83"/>
      <c r="C915" s="59"/>
      <c r="D915" s="59"/>
      <c r="E915" s="59"/>
      <c r="L915" s="74"/>
    </row>
    <row r="916">
      <c r="A916" s="82"/>
      <c r="B916" s="83"/>
      <c r="C916" s="59"/>
      <c r="D916" s="59"/>
      <c r="E916" s="59"/>
      <c r="L916" s="74"/>
    </row>
    <row r="917">
      <c r="A917" s="82"/>
      <c r="B917" s="83"/>
      <c r="C917" s="59"/>
      <c r="D917" s="59"/>
      <c r="E917" s="59"/>
      <c r="L917" s="74"/>
    </row>
    <row r="918">
      <c r="A918" s="82"/>
      <c r="B918" s="83"/>
      <c r="C918" s="59"/>
      <c r="D918" s="59"/>
      <c r="E918" s="59"/>
      <c r="L918" s="74"/>
    </row>
    <row r="919">
      <c r="A919" s="82"/>
      <c r="B919" s="83"/>
      <c r="C919" s="59"/>
      <c r="D919" s="59"/>
      <c r="E919" s="59"/>
      <c r="L919" s="74"/>
    </row>
    <row r="920">
      <c r="A920" s="82"/>
      <c r="B920" s="83"/>
      <c r="C920" s="59"/>
      <c r="D920" s="59"/>
      <c r="E920" s="59"/>
      <c r="L920" s="74"/>
    </row>
    <row r="921">
      <c r="A921" s="82"/>
      <c r="B921" s="83"/>
      <c r="C921" s="59"/>
      <c r="D921" s="59"/>
      <c r="E921" s="59"/>
      <c r="L921" s="74"/>
    </row>
    <row r="922">
      <c r="A922" s="82"/>
      <c r="B922" s="83"/>
      <c r="C922" s="59"/>
      <c r="D922" s="59"/>
      <c r="E922" s="59"/>
      <c r="L922" s="74"/>
    </row>
    <row r="923">
      <c r="A923" s="82"/>
      <c r="B923" s="83"/>
      <c r="C923" s="59"/>
      <c r="D923" s="59"/>
      <c r="E923" s="59"/>
      <c r="L923" s="74"/>
    </row>
    <row r="924">
      <c r="A924" s="82"/>
      <c r="B924" s="83"/>
      <c r="C924" s="59"/>
      <c r="D924" s="59"/>
      <c r="E924" s="59"/>
      <c r="L924" s="74"/>
    </row>
    <row r="925">
      <c r="A925" s="82"/>
      <c r="B925" s="83"/>
      <c r="C925" s="59"/>
      <c r="D925" s="59"/>
      <c r="E925" s="59"/>
      <c r="L925" s="74"/>
    </row>
    <row r="926">
      <c r="A926" s="82"/>
      <c r="B926" s="83"/>
      <c r="C926" s="59"/>
      <c r="D926" s="59"/>
      <c r="E926" s="59"/>
      <c r="L926" s="74"/>
    </row>
    <row r="927">
      <c r="A927" s="82"/>
      <c r="B927" s="83"/>
      <c r="C927" s="59"/>
      <c r="D927" s="59"/>
      <c r="E927" s="59"/>
      <c r="L927" s="74"/>
    </row>
    <row r="928">
      <c r="A928" s="82"/>
      <c r="B928" s="83"/>
      <c r="C928" s="59"/>
      <c r="D928" s="59"/>
      <c r="E928" s="59"/>
      <c r="L928" s="74"/>
    </row>
    <row r="929">
      <c r="A929" s="82"/>
      <c r="B929" s="83"/>
      <c r="C929" s="59"/>
      <c r="D929" s="59"/>
      <c r="E929" s="59"/>
      <c r="L929" s="74"/>
    </row>
    <row r="930">
      <c r="A930" s="82"/>
      <c r="B930" s="83"/>
      <c r="C930" s="59"/>
      <c r="D930" s="59"/>
      <c r="E930" s="59"/>
      <c r="L930" s="74"/>
    </row>
    <row r="931">
      <c r="A931" s="82"/>
      <c r="B931" s="83"/>
      <c r="C931" s="59"/>
      <c r="D931" s="59"/>
      <c r="E931" s="59"/>
      <c r="L931" s="74"/>
    </row>
    <row r="932">
      <c r="A932" s="82"/>
      <c r="B932" s="83"/>
      <c r="C932" s="59"/>
      <c r="D932" s="59"/>
      <c r="E932" s="59"/>
      <c r="L932" s="74"/>
    </row>
    <row r="933">
      <c r="A933" s="82"/>
      <c r="B933" s="83"/>
      <c r="C933" s="59"/>
      <c r="D933" s="59"/>
      <c r="E933" s="59"/>
      <c r="L933" s="74"/>
    </row>
    <row r="934">
      <c r="A934" s="82"/>
      <c r="B934" s="83"/>
      <c r="C934" s="59"/>
      <c r="D934" s="59"/>
      <c r="E934" s="59"/>
      <c r="L934" s="74"/>
    </row>
    <row r="935">
      <c r="A935" s="82"/>
      <c r="B935" s="83"/>
      <c r="C935" s="59"/>
      <c r="D935" s="59"/>
      <c r="E935" s="59"/>
      <c r="L935" s="74"/>
    </row>
    <row r="936">
      <c r="A936" s="82"/>
      <c r="B936" s="83"/>
      <c r="C936" s="59"/>
      <c r="D936" s="59"/>
      <c r="E936" s="59"/>
      <c r="L936" s="74"/>
    </row>
    <row r="937">
      <c r="A937" s="82"/>
      <c r="B937" s="83"/>
      <c r="C937" s="59"/>
      <c r="D937" s="59"/>
      <c r="E937" s="59"/>
      <c r="L937" s="74"/>
    </row>
    <row r="938">
      <c r="A938" s="82"/>
      <c r="B938" s="83"/>
      <c r="C938" s="59"/>
      <c r="D938" s="59"/>
      <c r="E938" s="59"/>
      <c r="L938" s="74"/>
    </row>
    <row r="939">
      <c r="A939" s="82"/>
      <c r="B939" s="83"/>
      <c r="C939" s="59"/>
      <c r="D939" s="59"/>
      <c r="E939" s="59"/>
      <c r="L939" s="74"/>
    </row>
    <row r="940">
      <c r="A940" s="82"/>
      <c r="B940" s="83"/>
      <c r="C940" s="59"/>
      <c r="D940" s="59"/>
      <c r="E940" s="59"/>
      <c r="L940" s="74"/>
    </row>
    <row r="941">
      <c r="A941" s="82"/>
      <c r="B941" s="83"/>
      <c r="C941" s="59"/>
      <c r="D941" s="59"/>
      <c r="E941" s="59"/>
      <c r="L941" s="74"/>
    </row>
    <row r="942">
      <c r="A942" s="82"/>
      <c r="B942" s="83"/>
      <c r="C942" s="59"/>
      <c r="D942" s="59"/>
      <c r="E942" s="59"/>
      <c r="L942" s="74"/>
    </row>
    <row r="943">
      <c r="A943" s="82"/>
      <c r="B943" s="83"/>
      <c r="C943" s="59"/>
      <c r="D943" s="59"/>
      <c r="E943" s="59"/>
      <c r="L943" s="74"/>
    </row>
    <row r="944">
      <c r="A944" s="82"/>
      <c r="B944" s="83"/>
      <c r="C944" s="59"/>
      <c r="D944" s="59"/>
      <c r="E944" s="59"/>
      <c r="L944" s="74"/>
    </row>
    <row r="945">
      <c r="A945" s="82"/>
      <c r="B945" s="83"/>
      <c r="C945" s="59"/>
      <c r="D945" s="59"/>
      <c r="E945" s="59"/>
      <c r="L945" s="74"/>
    </row>
    <row r="946">
      <c r="A946" s="82"/>
      <c r="B946" s="83"/>
      <c r="C946" s="59"/>
      <c r="D946" s="59"/>
      <c r="E946" s="59"/>
      <c r="L946" s="74"/>
    </row>
    <row r="947">
      <c r="A947" s="82"/>
      <c r="B947" s="83"/>
      <c r="C947" s="59"/>
      <c r="D947" s="59"/>
      <c r="E947" s="59"/>
      <c r="L947" s="74"/>
    </row>
    <row r="948">
      <c r="A948" s="82"/>
      <c r="B948" s="83"/>
      <c r="C948" s="59"/>
      <c r="D948" s="59"/>
      <c r="E948" s="59"/>
      <c r="L948" s="74"/>
    </row>
    <row r="949">
      <c r="A949" s="82"/>
      <c r="B949" s="83"/>
      <c r="C949" s="59"/>
      <c r="D949" s="59"/>
      <c r="E949" s="59"/>
      <c r="L949" s="74"/>
    </row>
    <row r="950">
      <c r="A950" s="82"/>
      <c r="B950" s="83"/>
      <c r="C950" s="59"/>
      <c r="D950" s="59"/>
      <c r="E950" s="59"/>
      <c r="L950" s="74"/>
    </row>
    <row r="951">
      <c r="A951" s="82"/>
      <c r="B951" s="83"/>
      <c r="C951" s="59"/>
      <c r="D951" s="59"/>
      <c r="E951" s="59"/>
      <c r="L951" s="74"/>
    </row>
    <row r="952">
      <c r="A952" s="82"/>
      <c r="B952" s="83"/>
      <c r="C952" s="59"/>
      <c r="D952" s="59"/>
      <c r="E952" s="59"/>
      <c r="L952" s="74"/>
    </row>
    <row r="953">
      <c r="A953" s="82"/>
      <c r="B953" s="83"/>
      <c r="C953" s="59"/>
      <c r="D953" s="59"/>
      <c r="E953" s="59"/>
      <c r="L953" s="74"/>
    </row>
    <row r="954">
      <c r="A954" s="82"/>
      <c r="B954" s="83"/>
      <c r="C954" s="59"/>
      <c r="D954" s="59"/>
      <c r="E954" s="59"/>
      <c r="L954" s="74"/>
    </row>
    <row r="955">
      <c r="A955" s="82"/>
      <c r="B955" s="83"/>
      <c r="C955" s="59"/>
      <c r="D955" s="59"/>
      <c r="E955" s="59"/>
      <c r="L955" s="74"/>
    </row>
    <row r="956">
      <c r="A956" s="82"/>
      <c r="B956" s="83"/>
      <c r="C956" s="59"/>
      <c r="D956" s="59"/>
      <c r="E956" s="59"/>
      <c r="L956" s="74"/>
    </row>
    <row r="957">
      <c r="A957" s="82"/>
      <c r="B957" s="83"/>
      <c r="C957" s="59"/>
      <c r="D957" s="59"/>
      <c r="E957" s="59"/>
      <c r="L957" s="74"/>
    </row>
    <row r="958">
      <c r="A958" s="82"/>
      <c r="B958" s="83"/>
      <c r="C958" s="59"/>
      <c r="D958" s="59"/>
      <c r="E958" s="59"/>
      <c r="L958" s="74"/>
    </row>
    <row r="959">
      <c r="A959" s="82"/>
      <c r="B959" s="83"/>
      <c r="C959" s="59"/>
      <c r="D959" s="59"/>
      <c r="E959" s="59"/>
      <c r="L959" s="74"/>
    </row>
    <row r="960">
      <c r="A960" s="82"/>
      <c r="B960" s="83"/>
      <c r="C960" s="59"/>
      <c r="D960" s="59"/>
      <c r="E960" s="59"/>
      <c r="L960" s="74"/>
    </row>
    <row r="961">
      <c r="A961" s="82"/>
      <c r="B961" s="83"/>
      <c r="C961" s="59"/>
      <c r="D961" s="59"/>
      <c r="E961" s="59"/>
      <c r="L961" s="74"/>
    </row>
    <row r="962">
      <c r="A962" s="82"/>
      <c r="B962" s="83"/>
      <c r="C962" s="59"/>
      <c r="D962" s="59"/>
      <c r="E962" s="59"/>
      <c r="L962" s="74"/>
    </row>
    <row r="963">
      <c r="A963" s="82"/>
      <c r="B963" s="83"/>
      <c r="C963" s="59"/>
      <c r="D963" s="59"/>
      <c r="E963" s="59"/>
      <c r="L963" s="74"/>
    </row>
    <row r="964">
      <c r="A964" s="82"/>
      <c r="B964" s="83"/>
      <c r="C964" s="59"/>
      <c r="D964" s="59"/>
      <c r="E964" s="59"/>
      <c r="L964" s="74"/>
    </row>
    <row r="965">
      <c r="A965" s="82"/>
      <c r="B965" s="83"/>
      <c r="C965" s="59"/>
      <c r="D965" s="59"/>
      <c r="E965" s="59"/>
      <c r="L965" s="74"/>
    </row>
    <row r="966">
      <c r="A966" s="82"/>
      <c r="B966" s="83"/>
      <c r="C966" s="59"/>
      <c r="D966" s="59"/>
      <c r="E966" s="59"/>
      <c r="L966" s="74"/>
    </row>
    <row r="967">
      <c r="A967" s="82"/>
      <c r="B967" s="83"/>
      <c r="C967" s="59"/>
      <c r="D967" s="59"/>
      <c r="E967" s="59"/>
      <c r="L967" s="74"/>
    </row>
    <row r="968">
      <c r="A968" s="82"/>
      <c r="B968" s="83"/>
      <c r="C968" s="59"/>
      <c r="D968" s="59"/>
      <c r="E968" s="59"/>
      <c r="L968" s="74"/>
    </row>
    <row r="969">
      <c r="A969" s="82"/>
      <c r="B969" s="83"/>
      <c r="C969" s="59"/>
      <c r="D969" s="59"/>
      <c r="E969" s="59"/>
      <c r="L969" s="74"/>
    </row>
    <row r="970">
      <c r="A970" s="82"/>
      <c r="B970" s="83"/>
      <c r="C970" s="59"/>
      <c r="D970" s="59"/>
      <c r="E970" s="59"/>
      <c r="L970" s="74"/>
    </row>
    <row r="971">
      <c r="A971" s="82"/>
      <c r="B971" s="83"/>
      <c r="C971" s="59"/>
      <c r="D971" s="59"/>
      <c r="E971" s="59"/>
      <c r="L971" s="74"/>
    </row>
    <row r="972">
      <c r="A972" s="82"/>
      <c r="B972" s="83"/>
      <c r="C972" s="59"/>
      <c r="D972" s="59"/>
      <c r="E972" s="59"/>
      <c r="L972" s="74"/>
    </row>
    <row r="973">
      <c r="A973" s="82"/>
      <c r="B973" s="83"/>
      <c r="C973" s="59"/>
      <c r="D973" s="59"/>
      <c r="E973" s="59"/>
      <c r="L973" s="74"/>
    </row>
    <row r="974">
      <c r="A974" s="82"/>
      <c r="B974" s="83"/>
      <c r="C974" s="59"/>
      <c r="D974" s="59"/>
      <c r="E974" s="59"/>
      <c r="L974" s="74"/>
    </row>
    <row r="975">
      <c r="A975" s="82"/>
      <c r="B975" s="83"/>
      <c r="C975" s="59"/>
      <c r="D975" s="59"/>
      <c r="E975" s="59"/>
      <c r="L975" s="74"/>
    </row>
    <row r="976">
      <c r="A976" s="82"/>
      <c r="B976" s="83"/>
      <c r="C976" s="59"/>
      <c r="D976" s="59"/>
      <c r="E976" s="59"/>
      <c r="L976" s="74"/>
    </row>
    <row r="977">
      <c r="A977" s="82"/>
      <c r="B977" s="83"/>
      <c r="C977" s="59"/>
      <c r="D977" s="59"/>
      <c r="E977" s="59"/>
      <c r="L977" s="74"/>
    </row>
    <row r="978">
      <c r="A978" s="82"/>
      <c r="B978" s="83"/>
      <c r="C978" s="59"/>
      <c r="D978" s="59"/>
      <c r="E978" s="59"/>
      <c r="L978" s="74"/>
    </row>
    <row r="979">
      <c r="A979" s="82"/>
      <c r="B979" s="83"/>
      <c r="C979" s="59"/>
      <c r="D979" s="59"/>
      <c r="E979" s="59"/>
      <c r="L979" s="74"/>
    </row>
    <row r="980">
      <c r="A980" s="82"/>
      <c r="B980" s="83"/>
      <c r="C980" s="59"/>
      <c r="D980" s="59"/>
      <c r="E980" s="59"/>
      <c r="L980" s="74"/>
    </row>
    <row r="981">
      <c r="A981" s="82"/>
      <c r="B981" s="83"/>
      <c r="C981" s="59"/>
      <c r="D981" s="59"/>
      <c r="E981" s="59"/>
      <c r="L981" s="74"/>
    </row>
    <row r="982">
      <c r="A982" s="82"/>
      <c r="B982" s="83"/>
      <c r="C982" s="59"/>
      <c r="D982" s="59"/>
      <c r="E982" s="59"/>
      <c r="L982" s="74"/>
    </row>
    <row r="983">
      <c r="A983" s="82"/>
      <c r="B983" s="83"/>
      <c r="C983" s="59"/>
      <c r="D983" s="59"/>
      <c r="E983" s="59"/>
      <c r="L983" s="74"/>
    </row>
    <row r="984">
      <c r="A984" s="82"/>
      <c r="B984" s="83"/>
      <c r="C984" s="59"/>
      <c r="D984" s="59"/>
      <c r="E984" s="59"/>
      <c r="L984" s="74"/>
    </row>
    <row r="985">
      <c r="A985" s="82"/>
      <c r="B985" s="83"/>
      <c r="C985" s="59"/>
      <c r="D985" s="59"/>
      <c r="E985" s="59"/>
      <c r="L985" s="74"/>
    </row>
    <row r="986">
      <c r="A986" s="82"/>
      <c r="B986" s="83"/>
      <c r="C986" s="59"/>
      <c r="D986" s="59"/>
      <c r="E986" s="59"/>
      <c r="L986" s="74"/>
    </row>
    <row r="987">
      <c r="A987" s="82"/>
      <c r="B987" s="83"/>
      <c r="C987" s="59"/>
      <c r="D987" s="59"/>
      <c r="E987" s="59"/>
      <c r="L987" s="74"/>
    </row>
    <row r="988">
      <c r="A988" s="82"/>
      <c r="B988" s="83"/>
      <c r="C988" s="59"/>
      <c r="D988" s="59"/>
      <c r="E988" s="59"/>
      <c r="L988" s="74"/>
    </row>
    <row r="989">
      <c r="A989" s="82"/>
      <c r="B989" s="83"/>
      <c r="C989" s="59"/>
      <c r="D989" s="59"/>
      <c r="E989" s="59"/>
      <c r="L989" s="74"/>
    </row>
    <row r="990">
      <c r="A990" s="82"/>
      <c r="B990" s="83"/>
      <c r="C990" s="59"/>
      <c r="D990" s="59"/>
      <c r="E990" s="59"/>
      <c r="L990" s="74"/>
    </row>
    <row r="991">
      <c r="A991" s="82"/>
      <c r="B991" s="83"/>
      <c r="C991" s="59"/>
      <c r="D991" s="59"/>
      <c r="E991" s="59"/>
      <c r="L991" s="74"/>
    </row>
    <row r="992">
      <c r="A992" s="82"/>
      <c r="B992" s="83"/>
      <c r="C992" s="59"/>
      <c r="D992" s="59"/>
      <c r="E992" s="59"/>
      <c r="L992" s="74"/>
    </row>
    <row r="993">
      <c r="A993" s="82"/>
      <c r="B993" s="83"/>
      <c r="C993" s="59"/>
      <c r="D993" s="59"/>
      <c r="E993" s="59"/>
      <c r="L993" s="74"/>
    </row>
    <row r="994">
      <c r="A994" s="82"/>
      <c r="B994" s="83"/>
      <c r="C994" s="59"/>
      <c r="D994" s="59"/>
      <c r="E994" s="59"/>
      <c r="L994" s="74"/>
    </row>
    <row r="995">
      <c r="A995" s="82"/>
      <c r="B995" s="83"/>
      <c r="C995" s="59"/>
      <c r="D995" s="59"/>
      <c r="E995" s="59"/>
      <c r="L995" s="74"/>
    </row>
    <row r="996">
      <c r="A996" s="82"/>
      <c r="B996" s="83"/>
      <c r="C996" s="59"/>
      <c r="D996" s="59"/>
      <c r="E996" s="59"/>
      <c r="L996" s="74"/>
    </row>
    <row r="997">
      <c r="A997" s="82"/>
      <c r="B997" s="83"/>
      <c r="C997" s="59"/>
      <c r="D997" s="59"/>
      <c r="E997" s="59"/>
      <c r="L997" s="74"/>
    </row>
    <row r="998">
      <c r="A998" s="82"/>
      <c r="B998" s="83"/>
      <c r="C998" s="59"/>
      <c r="D998" s="59"/>
      <c r="E998" s="59"/>
      <c r="L998" s="74"/>
    </row>
    <row r="999">
      <c r="A999" s="82"/>
      <c r="B999" s="83"/>
      <c r="C999" s="59"/>
      <c r="D999" s="59"/>
      <c r="E999" s="59"/>
      <c r="L999" s="74"/>
    </row>
    <row r="1000">
      <c r="A1000" s="82"/>
      <c r="B1000" s="83"/>
      <c r="C1000" s="59"/>
      <c r="D1000" s="59"/>
      <c r="E1000" s="59"/>
      <c r="L1000" s="74"/>
    </row>
    <row r="1001">
      <c r="A1001" s="82"/>
      <c r="B1001" s="83"/>
      <c r="C1001" s="59"/>
      <c r="D1001" s="59"/>
      <c r="E1001" s="59"/>
      <c r="L1001" s="74"/>
    </row>
    <row r="1002">
      <c r="A1002" s="82"/>
      <c r="B1002" s="83"/>
      <c r="C1002" s="59"/>
      <c r="D1002" s="59"/>
      <c r="E1002" s="59"/>
      <c r="L1002" s="74"/>
    </row>
    <row r="1003">
      <c r="A1003" s="82"/>
      <c r="B1003" s="83"/>
      <c r="C1003" s="59"/>
      <c r="D1003" s="59"/>
      <c r="E1003" s="59"/>
      <c r="L1003" s="74"/>
    </row>
    <row r="1004">
      <c r="A1004" s="82"/>
      <c r="B1004" s="83"/>
      <c r="C1004" s="59"/>
      <c r="D1004" s="59"/>
      <c r="E1004" s="59"/>
      <c r="L1004" s="74"/>
    </row>
    <row r="1005">
      <c r="A1005" s="82"/>
      <c r="B1005" s="83"/>
      <c r="C1005" s="59"/>
      <c r="D1005" s="59"/>
      <c r="E1005" s="59"/>
      <c r="L1005" s="74"/>
    </row>
    <row r="1006">
      <c r="A1006" s="82"/>
      <c r="B1006" s="83"/>
      <c r="C1006" s="59"/>
      <c r="D1006" s="59"/>
      <c r="E1006" s="59"/>
      <c r="L1006" s="74"/>
    </row>
    <row r="1007">
      <c r="A1007" s="82"/>
      <c r="B1007" s="83"/>
      <c r="C1007" s="59"/>
      <c r="D1007" s="59"/>
      <c r="E1007" s="59"/>
      <c r="L1007" s="74"/>
    </row>
    <row r="1008">
      <c r="A1008" s="82"/>
      <c r="B1008" s="83"/>
      <c r="C1008" s="59"/>
      <c r="D1008" s="59"/>
      <c r="E1008" s="59"/>
      <c r="L1008" s="74"/>
    </row>
    <row r="1009">
      <c r="A1009" s="82"/>
      <c r="B1009" s="83"/>
      <c r="C1009" s="59"/>
      <c r="D1009" s="59"/>
      <c r="E1009" s="59"/>
      <c r="L1009" s="74"/>
    </row>
    <row r="1010">
      <c r="A1010" s="82"/>
      <c r="B1010" s="83"/>
      <c r="C1010" s="59"/>
      <c r="D1010" s="59"/>
      <c r="E1010" s="59"/>
      <c r="L1010" s="74"/>
    </row>
    <row r="1011">
      <c r="A1011" s="82"/>
      <c r="B1011" s="83"/>
      <c r="C1011" s="59"/>
      <c r="D1011" s="59"/>
      <c r="E1011" s="59"/>
      <c r="L1011" s="74"/>
    </row>
    <row r="1012">
      <c r="A1012" s="82"/>
      <c r="B1012" s="83"/>
      <c r="C1012" s="59"/>
      <c r="D1012" s="59"/>
      <c r="E1012" s="59"/>
      <c r="L1012" s="74"/>
    </row>
    <row r="1013">
      <c r="A1013" s="82"/>
      <c r="B1013" s="83"/>
      <c r="C1013" s="59"/>
      <c r="D1013" s="59"/>
      <c r="E1013" s="59"/>
      <c r="L1013" s="74"/>
    </row>
    <row r="1014">
      <c r="A1014" s="82"/>
      <c r="B1014" s="83"/>
      <c r="C1014" s="59"/>
      <c r="D1014" s="59"/>
      <c r="E1014" s="59"/>
      <c r="L1014" s="74"/>
    </row>
    <row r="1015">
      <c r="A1015" s="82"/>
      <c r="B1015" s="83"/>
      <c r="C1015" s="59"/>
      <c r="D1015" s="59"/>
      <c r="E1015" s="59"/>
      <c r="L1015" s="74"/>
    </row>
    <row r="1016">
      <c r="A1016" s="82"/>
      <c r="B1016" s="83"/>
      <c r="C1016" s="59"/>
      <c r="D1016" s="59"/>
      <c r="E1016" s="59"/>
      <c r="L1016" s="74"/>
    </row>
    <row r="1017">
      <c r="A1017" s="82"/>
      <c r="B1017" s="83"/>
      <c r="C1017" s="59"/>
      <c r="D1017" s="59"/>
      <c r="E1017" s="59"/>
      <c r="L1017" s="74"/>
    </row>
    <row r="1018">
      <c r="A1018" s="82"/>
      <c r="B1018" s="83"/>
      <c r="C1018" s="59"/>
      <c r="D1018" s="59"/>
      <c r="E1018" s="59"/>
      <c r="L1018" s="74"/>
    </row>
    <row r="1019">
      <c r="A1019" s="82"/>
      <c r="B1019" s="83"/>
      <c r="C1019" s="59"/>
      <c r="D1019" s="59"/>
      <c r="E1019" s="59"/>
      <c r="L1019" s="74"/>
    </row>
    <row r="1020">
      <c r="A1020" s="82"/>
      <c r="B1020" s="83"/>
      <c r="C1020" s="59"/>
      <c r="D1020" s="59"/>
      <c r="E1020" s="59"/>
      <c r="L1020" s="74"/>
    </row>
    <row r="1021">
      <c r="A1021" s="82"/>
      <c r="B1021" s="83"/>
      <c r="C1021" s="59"/>
      <c r="D1021" s="59"/>
      <c r="E1021" s="59"/>
      <c r="L1021" s="74"/>
    </row>
    <row r="1022">
      <c r="A1022" s="82"/>
      <c r="B1022" s="83"/>
      <c r="C1022" s="59"/>
      <c r="D1022" s="59"/>
      <c r="E1022" s="59"/>
      <c r="L1022" s="74"/>
    </row>
    <row r="1023">
      <c r="A1023" s="82"/>
      <c r="B1023" s="83"/>
      <c r="C1023" s="59"/>
      <c r="D1023" s="59"/>
      <c r="E1023" s="59"/>
      <c r="L1023" s="74"/>
    </row>
    <row r="1024">
      <c r="A1024" s="82"/>
      <c r="B1024" s="83"/>
      <c r="C1024" s="59"/>
      <c r="D1024" s="59"/>
      <c r="E1024" s="59"/>
      <c r="L1024" s="74"/>
    </row>
    <row r="1025">
      <c r="A1025" s="82"/>
      <c r="B1025" s="83"/>
      <c r="C1025" s="59"/>
      <c r="D1025" s="59"/>
      <c r="E1025" s="59"/>
      <c r="L1025" s="74"/>
    </row>
    <row r="1026">
      <c r="A1026" s="82"/>
      <c r="B1026" s="83"/>
      <c r="C1026" s="59"/>
      <c r="D1026" s="59"/>
      <c r="E1026" s="59"/>
      <c r="L1026" s="74"/>
    </row>
    <row r="1027">
      <c r="A1027" s="82"/>
      <c r="B1027" s="83"/>
      <c r="C1027" s="59"/>
      <c r="D1027" s="59"/>
      <c r="E1027" s="59"/>
      <c r="L1027" s="74"/>
    </row>
    <row r="1028">
      <c r="A1028" s="82"/>
      <c r="B1028" s="83"/>
      <c r="C1028" s="59"/>
      <c r="D1028" s="59"/>
      <c r="E1028" s="59"/>
      <c r="L1028" s="74"/>
    </row>
    <row r="1029">
      <c r="A1029" s="82"/>
      <c r="B1029" s="83"/>
      <c r="C1029" s="59"/>
      <c r="D1029" s="59"/>
      <c r="E1029" s="59"/>
      <c r="L1029" s="74"/>
    </row>
    <row r="1030">
      <c r="A1030" s="82"/>
      <c r="B1030" s="83"/>
      <c r="C1030" s="59"/>
      <c r="D1030" s="59"/>
      <c r="E1030" s="59"/>
      <c r="L1030" s="74"/>
    </row>
    <row r="1031">
      <c r="A1031" s="82"/>
      <c r="B1031" s="83"/>
      <c r="C1031" s="59"/>
      <c r="D1031" s="59"/>
      <c r="E1031" s="59"/>
      <c r="L1031" s="74"/>
    </row>
    <row r="1032">
      <c r="A1032" s="82"/>
      <c r="B1032" s="83"/>
      <c r="C1032" s="59"/>
      <c r="D1032" s="59"/>
      <c r="E1032" s="59"/>
      <c r="L1032" s="74"/>
    </row>
    <row r="1033">
      <c r="A1033" s="82"/>
      <c r="B1033" s="83"/>
      <c r="C1033" s="59"/>
      <c r="D1033" s="59"/>
      <c r="E1033" s="59"/>
      <c r="L1033" s="74"/>
    </row>
    <row r="1034">
      <c r="A1034" s="82"/>
      <c r="B1034" s="83"/>
      <c r="C1034" s="59"/>
      <c r="D1034" s="59"/>
      <c r="E1034" s="59"/>
      <c r="L1034" s="74"/>
    </row>
    <row r="1035">
      <c r="A1035" s="82"/>
      <c r="B1035" s="83"/>
      <c r="C1035" s="59"/>
      <c r="D1035" s="59"/>
      <c r="E1035" s="59"/>
      <c r="L1035" s="74"/>
    </row>
    <row r="1036">
      <c r="A1036" s="82"/>
      <c r="B1036" s="83"/>
      <c r="C1036" s="59"/>
      <c r="D1036" s="59"/>
      <c r="E1036" s="59"/>
      <c r="L1036" s="74"/>
    </row>
    <row r="1037">
      <c r="A1037" s="82"/>
      <c r="B1037" s="83"/>
      <c r="C1037" s="59"/>
      <c r="D1037" s="59"/>
      <c r="E1037" s="59"/>
      <c r="L1037" s="74"/>
    </row>
    <row r="1038">
      <c r="A1038" s="82"/>
      <c r="B1038" s="83"/>
      <c r="C1038" s="59"/>
      <c r="D1038" s="59"/>
      <c r="E1038" s="59"/>
      <c r="L1038" s="74"/>
    </row>
    <row r="1039">
      <c r="A1039" s="82"/>
      <c r="B1039" s="83"/>
      <c r="C1039" s="59"/>
      <c r="D1039" s="59"/>
      <c r="E1039" s="59"/>
      <c r="L1039" s="74"/>
    </row>
    <row r="1040">
      <c r="A1040" s="82"/>
      <c r="B1040" s="83"/>
      <c r="C1040" s="59"/>
      <c r="D1040" s="59"/>
      <c r="E1040" s="59"/>
      <c r="L1040" s="74"/>
    </row>
    <row r="1041">
      <c r="A1041" s="82"/>
      <c r="B1041" s="83"/>
      <c r="C1041" s="59"/>
      <c r="D1041" s="59"/>
      <c r="E1041" s="59"/>
      <c r="L1041" s="74"/>
    </row>
    <row r="1042">
      <c r="A1042" s="82"/>
      <c r="B1042" s="83"/>
      <c r="C1042" s="59"/>
      <c r="D1042" s="59"/>
      <c r="E1042" s="59"/>
      <c r="L1042" s="74"/>
    </row>
  </sheetData>
  <mergeCells count="1">
    <mergeCell ref="H9:K16"/>
  </mergeCells>
  <hyperlinks>
    <hyperlink r:id="rId1" ref="F2"/>
    <hyperlink r:id="rId2" ref="R2"/>
    <hyperlink r:id="rId3" ref="F3"/>
    <hyperlink r:id="rId4" ref="R3"/>
    <hyperlink r:id="rId5" ref="F4"/>
    <hyperlink r:id="rId6" ref="R4"/>
    <hyperlink r:id="rId7" ref="F5"/>
    <hyperlink r:id="rId8" ref="R5"/>
    <hyperlink r:id="rId9" ref="F6"/>
    <hyperlink r:id="rId10" ref="R6"/>
    <hyperlink r:id="rId11" ref="F7"/>
    <hyperlink r:id="rId12" ref="R7"/>
    <hyperlink r:id="rId13" ref="F8"/>
    <hyperlink r:id="rId14" ref="R8"/>
    <hyperlink r:id="rId15" ref="F9"/>
    <hyperlink r:id="rId16" ref="H9"/>
    <hyperlink r:id="rId17" ref="R9"/>
    <hyperlink r:id="rId18" ref="R10"/>
    <hyperlink r:id="rId19" ref="F11"/>
    <hyperlink r:id="rId20" ref="R11"/>
    <hyperlink r:id="rId21" ref="R12"/>
    <hyperlink r:id="rId22" ref="F13"/>
    <hyperlink r:id="rId23" ref="R13"/>
    <hyperlink r:id="rId24" ref="F14"/>
    <hyperlink r:id="rId25" ref="R14"/>
    <hyperlink r:id="rId26" ref="R15"/>
    <hyperlink r:id="rId27" ref="R16"/>
    <hyperlink r:id="rId28" ref="F17"/>
    <hyperlink r:id="rId29" ref="R17"/>
    <hyperlink r:id="rId30" ref="F18"/>
    <hyperlink r:id="rId31" ref="R18"/>
    <hyperlink r:id="rId32" ref="F19"/>
    <hyperlink r:id="rId33" ref="F20"/>
    <hyperlink r:id="rId34" ref="F21"/>
    <hyperlink r:id="rId35" ref="F22"/>
    <hyperlink r:id="rId36" ref="F23"/>
    <hyperlink r:id="rId37" ref="F24"/>
    <hyperlink r:id="rId38" ref="F25"/>
    <hyperlink r:id="rId39" ref="F26"/>
    <hyperlink r:id="rId40" ref="F28"/>
    <hyperlink r:id="rId41" ref="F29"/>
    <hyperlink r:id="rId42" ref="F33"/>
    <hyperlink r:id="rId43" ref="F34"/>
    <hyperlink r:id="rId44" ref="F35"/>
    <hyperlink r:id="rId45" ref="F36"/>
    <hyperlink r:id="rId46" ref="F37"/>
    <hyperlink r:id="rId47" ref="F38"/>
    <hyperlink r:id="rId48" ref="F39"/>
    <hyperlink r:id="rId49" ref="F48"/>
    <hyperlink r:id="rId50" ref="F49"/>
    <hyperlink r:id="rId51" ref="F50"/>
    <hyperlink r:id="rId52" ref="F51"/>
    <hyperlink r:id="rId53" ref="F52"/>
    <hyperlink r:id="rId54" ref="F53"/>
    <hyperlink r:id="rId55" ref="F54"/>
    <hyperlink r:id="rId56" ref="F55"/>
    <hyperlink r:id="rId57" ref="F56"/>
    <hyperlink r:id="rId58" ref="F57"/>
    <hyperlink r:id="rId59" ref="F58"/>
    <hyperlink r:id="rId60" ref="F59"/>
    <hyperlink r:id="rId61" ref="F60"/>
    <hyperlink r:id="rId62" ref="F61"/>
    <hyperlink r:id="rId63" ref="F63"/>
    <hyperlink r:id="rId64" ref="F64"/>
    <hyperlink r:id="rId65" ref="F65"/>
    <hyperlink r:id="rId66" ref="F66"/>
    <hyperlink r:id="rId67" ref="F67"/>
    <hyperlink r:id="rId68" ref="F69"/>
    <hyperlink r:id="rId69" ref="F70"/>
    <hyperlink r:id="rId70" ref="F71"/>
    <hyperlink r:id="rId71" ref="F72"/>
    <hyperlink r:id="rId72" ref="F73"/>
    <hyperlink r:id="rId73" ref="F75"/>
    <hyperlink r:id="rId74" ref="F77"/>
    <hyperlink r:id="rId75" ref="F80"/>
    <hyperlink r:id="rId76" ref="F81"/>
    <hyperlink r:id="rId77" ref="F82"/>
    <hyperlink r:id="rId78" ref="F83"/>
    <hyperlink r:id="rId79" ref="F84"/>
    <hyperlink r:id="rId80" ref="F85"/>
    <hyperlink r:id="rId81" ref="F86"/>
    <hyperlink r:id="rId82" ref="F87"/>
    <hyperlink r:id="rId83" ref="F88"/>
    <hyperlink r:id="rId84" ref="F89"/>
    <hyperlink r:id="rId85" ref="F90"/>
    <hyperlink r:id="rId86" ref="F91"/>
    <hyperlink r:id="rId87" ref="F92"/>
    <hyperlink r:id="rId88" ref="F93"/>
    <hyperlink r:id="rId89" ref="F94"/>
    <hyperlink r:id="rId90" ref="F95"/>
    <hyperlink r:id="rId91" ref="F96"/>
  </hyperlinks>
  <drawing r:id="rId9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4.13"/>
    <col customWidth="1" min="5" max="5" width="28.5"/>
    <col customWidth="1" min="6" max="6" width="17.5"/>
    <col customWidth="1" min="9" max="9" width="30.13"/>
    <col customWidth="1" min="12" max="12" width="10.88"/>
    <col customWidth="1" min="13" max="13" width="27.5"/>
    <col customWidth="1" min="14" max="14" width="9.63"/>
    <col customWidth="1" min="17" max="17" width="37.5"/>
    <col customWidth="1" min="21" max="21" width="31.5"/>
  </cols>
  <sheetData>
    <row r="1">
      <c r="A1" s="84" t="s">
        <v>589</v>
      </c>
      <c r="B1" s="85"/>
      <c r="C1" s="85"/>
      <c r="E1" s="84" t="s">
        <v>590</v>
      </c>
      <c r="F1" s="85"/>
      <c r="G1" s="85"/>
      <c r="I1" s="84" t="s">
        <v>591</v>
      </c>
      <c r="J1" s="85"/>
      <c r="K1" s="85"/>
      <c r="M1" s="84" t="s">
        <v>592</v>
      </c>
      <c r="N1" s="85"/>
      <c r="O1" s="85"/>
      <c r="Q1" s="84" t="s">
        <v>593</v>
      </c>
      <c r="R1" s="85"/>
      <c r="S1" s="85"/>
      <c r="U1" s="84" t="s">
        <v>594</v>
      </c>
      <c r="V1" s="85"/>
      <c r="W1" s="85"/>
    </row>
    <row r="2">
      <c r="A2" s="84" t="s">
        <v>595</v>
      </c>
      <c r="B2" s="85" t="s">
        <v>14</v>
      </c>
      <c r="C2" s="85" t="s">
        <v>530</v>
      </c>
      <c r="E2" s="84" t="s">
        <v>595</v>
      </c>
      <c r="F2" s="85" t="s">
        <v>14</v>
      </c>
      <c r="G2" s="85" t="s">
        <v>530</v>
      </c>
      <c r="I2" s="84" t="s">
        <v>595</v>
      </c>
      <c r="J2" s="85" t="s">
        <v>14</v>
      </c>
      <c r="K2" s="85" t="s">
        <v>530</v>
      </c>
      <c r="M2" s="84" t="s">
        <v>595</v>
      </c>
      <c r="N2" s="85" t="s">
        <v>14</v>
      </c>
      <c r="O2" s="85" t="s">
        <v>530</v>
      </c>
      <c r="Q2" s="84" t="s">
        <v>595</v>
      </c>
      <c r="R2" s="85" t="s">
        <v>14</v>
      </c>
      <c r="S2" s="85" t="s">
        <v>530</v>
      </c>
      <c r="U2" s="84" t="s">
        <v>595</v>
      </c>
      <c r="V2" s="85" t="s">
        <v>14</v>
      </c>
      <c r="W2" s="85" t="s">
        <v>530</v>
      </c>
    </row>
    <row r="3">
      <c r="A3" s="86" t="s">
        <v>75</v>
      </c>
      <c r="B3" s="87">
        <v>110.0</v>
      </c>
      <c r="C3" s="88" t="s">
        <v>538</v>
      </c>
      <c r="E3" s="86" t="s">
        <v>181</v>
      </c>
      <c r="F3" s="87">
        <v>30.0</v>
      </c>
      <c r="G3" s="88" t="s">
        <v>538</v>
      </c>
      <c r="I3" s="88" t="s">
        <v>211</v>
      </c>
      <c r="J3" s="87">
        <v>90.0</v>
      </c>
      <c r="K3" s="88" t="s">
        <v>538</v>
      </c>
      <c r="M3" s="89" t="s">
        <v>276</v>
      </c>
      <c r="N3" s="87">
        <v>90.0</v>
      </c>
      <c r="O3" s="88" t="s">
        <v>538</v>
      </c>
      <c r="Q3" s="89" t="s">
        <v>564</v>
      </c>
      <c r="R3" s="90">
        <v>590.0</v>
      </c>
      <c r="S3" s="89" t="s">
        <v>544</v>
      </c>
      <c r="U3" s="91" t="s">
        <v>596</v>
      </c>
      <c r="V3" s="87">
        <v>10.0</v>
      </c>
      <c r="W3" s="88" t="s">
        <v>538</v>
      </c>
    </row>
    <row r="4">
      <c r="A4" s="88" t="s">
        <v>73</v>
      </c>
      <c r="B4" s="87">
        <v>90.0</v>
      </c>
      <c r="C4" s="88" t="s">
        <v>538</v>
      </c>
      <c r="E4" s="88" t="s">
        <v>182</v>
      </c>
      <c r="F4" s="87">
        <v>30.0</v>
      </c>
      <c r="G4" s="88" t="s">
        <v>538</v>
      </c>
      <c r="I4" s="88" t="s">
        <v>597</v>
      </c>
      <c r="J4" s="87">
        <v>70.0</v>
      </c>
      <c r="K4" s="88" t="s">
        <v>538</v>
      </c>
      <c r="M4" s="89" t="s">
        <v>279</v>
      </c>
      <c r="N4" s="87">
        <v>50.0</v>
      </c>
      <c r="O4" s="88" t="s">
        <v>538</v>
      </c>
      <c r="Q4" s="89" t="s">
        <v>567</v>
      </c>
      <c r="R4" s="90">
        <v>480.0</v>
      </c>
      <c r="S4" s="89" t="s">
        <v>544</v>
      </c>
      <c r="U4" s="91" t="s">
        <v>598</v>
      </c>
      <c r="V4" s="87">
        <v>10.0</v>
      </c>
      <c r="W4" s="88" t="s">
        <v>571</v>
      </c>
    </row>
    <row r="5">
      <c r="A5" s="88" t="s">
        <v>76</v>
      </c>
      <c r="B5" s="87">
        <v>50.0</v>
      </c>
      <c r="C5" s="88" t="s">
        <v>538</v>
      </c>
      <c r="E5" s="88"/>
      <c r="F5" s="87"/>
      <c r="G5" s="88"/>
      <c r="I5" s="88" t="s">
        <v>239</v>
      </c>
      <c r="J5" s="87">
        <v>50.0</v>
      </c>
      <c r="K5" s="88" t="s">
        <v>538</v>
      </c>
      <c r="M5" s="89" t="s">
        <v>280</v>
      </c>
      <c r="N5" s="87">
        <v>50.0</v>
      </c>
      <c r="O5" s="88" t="s">
        <v>538</v>
      </c>
      <c r="Q5" s="89" t="s">
        <v>569</v>
      </c>
      <c r="R5" s="90">
        <v>390.0</v>
      </c>
      <c r="S5" s="89" t="s">
        <v>538</v>
      </c>
      <c r="U5" s="91" t="s">
        <v>599</v>
      </c>
      <c r="V5" s="87">
        <v>10.0</v>
      </c>
      <c r="W5" s="88" t="s">
        <v>571</v>
      </c>
    </row>
    <row r="6">
      <c r="A6" s="88" t="s">
        <v>80</v>
      </c>
      <c r="B6" s="87">
        <v>40.0</v>
      </c>
      <c r="C6" s="88" t="s">
        <v>538</v>
      </c>
      <c r="E6" s="88" t="s">
        <v>180</v>
      </c>
      <c r="F6" s="87">
        <v>10.0</v>
      </c>
      <c r="G6" s="88" t="s">
        <v>538</v>
      </c>
      <c r="I6" s="88" t="s">
        <v>264</v>
      </c>
      <c r="J6" s="87">
        <v>40.0</v>
      </c>
      <c r="K6" s="88" t="s">
        <v>538</v>
      </c>
      <c r="M6" s="89" t="s">
        <v>295</v>
      </c>
      <c r="N6" s="87">
        <v>50.0</v>
      </c>
      <c r="O6" s="88" t="s">
        <v>538</v>
      </c>
      <c r="Q6" s="89" t="s">
        <v>600</v>
      </c>
      <c r="R6" s="90">
        <v>170.0</v>
      </c>
      <c r="S6" s="89" t="s">
        <v>538</v>
      </c>
      <c r="U6" s="91" t="s">
        <v>601</v>
      </c>
      <c r="V6" s="87">
        <v>10.0</v>
      </c>
      <c r="W6" s="88" t="s">
        <v>571</v>
      </c>
    </row>
    <row r="7">
      <c r="A7" s="88" t="s">
        <v>79</v>
      </c>
      <c r="B7" s="87">
        <v>30.0</v>
      </c>
      <c r="C7" s="88" t="s">
        <v>538</v>
      </c>
      <c r="E7" s="88" t="s">
        <v>185</v>
      </c>
      <c r="F7" s="87">
        <v>10.0</v>
      </c>
      <c r="G7" s="88" t="s">
        <v>538</v>
      </c>
      <c r="I7" s="88" t="s">
        <v>243</v>
      </c>
      <c r="J7" s="87">
        <v>20.0</v>
      </c>
      <c r="K7" s="88" t="s">
        <v>538</v>
      </c>
      <c r="M7" s="89" t="s">
        <v>277</v>
      </c>
      <c r="N7" s="87">
        <v>40.0</v>
      </c>
      <c r="O7" s="88" t="s">
        <v>538</v>
      </c>
      <c r="Q7" s="89" t="s">
        <v>602</v>
      </c>
      <c r="R7" s="90">
        <v>140.0</v>
      </c>
      <c r="S7" s="89" t="s">
        <v>538</v>
      </c>
      <c r="U7" s="91" t="s">
        <v>603</v>
      </c>
      <c r="V7" s="87">
        <v>10.0</v>
      </c>
      <c r="W7" s="88" t="s">
        <v>604</v>
      </c>
    </row>
    <row r="8">
      <c r="A8" s="88" t="s">
        <v>82</v>
      </c>
      <c r="B8" s="87">
        <v>30.0</v>
      </c>
      <c r="C8" s="88" t="s">
        <v>538</v>
      </c>
      <c r="E8" s="88" t="s">
        <v>183</v>
      </c>
      <c r="F8" s="87">
        <v>10.0</v>
      </c>
      <c r="G8" s="88" t="s">
        <v>538</v>
      </c>
      <c r="I8" s="88" t="s">
        <v>263</v>
      </c>
      <c r="J8" s="87">
        <v>20.0</v>
      </c>
      <c r="K8" s="88" t="s">
        <v>538</v>
      </c>
      <c r="M8" s="89" t="s">
        <v>296</v>
      </c>
      <c r="N8" s="87">
        <v>30.0</v>
      </c>
      <c r="O8" s="88" t="s">
        <v>538</v>
      </c>
      <c r="Q8" s="89" t="s">
        <v>605</v>
      </c>
      <c r="R8" s="90">
        <v>140.0</v>
      </c>
      <c r="S8" s="89" t="s">
        <v>538</v>
      </c>
    </row>
    <row r="9">
      <c r="A9" s="88" t="s">
        <v>77</v>
      </c>
      <c r="B9" s="87">
        <v>20.0</v>
      </c>
      <c r="C9" s="88" t="s">
        <v>538</v>
      </c>
      <c r="E9" s="88" t="s">
        <v>184</v>
      </c>
      <c r="F9" s="87">
        <v>10.0</v>
      </c>
      <c r="G9" s="88" t="s">
        <v>538</v>
      </c>
      <c r="I9" s="88" t="s">
        <v>255</v>
      </c>
      <c r="J9" s="87">
        <v>20.0</v>
      </c>
      <c r="K9" s="88" t="s">
        <v>538</v>
      </c>
      <c r="M9" s="89" t="s">
        <v>282</v>
      </c>
      <c r="N9" s="87">
        <v>20.0</v>
      </c>
      <c r="O9" s="88" t="s">
        <v>538</v>
      </c>
      <c r="Q9" s="89" t="s">
        <v>606</v>
      </c>
      <c r="R9" s="90">
        <v>110.0</v>
      </c>
      <c r="S9" s="89" t="s">
        <v>538</v>
      </c>
    </row>
    <row r="10">
      <c r="A10" s="88" t="s">
        <v>85</v>
      </c>
      <c r="B10" s="87">
        <v>20.0</v>
      </c>
      <c r="C10" s="88" t="s">
        <v>538</v>
      </c>
      <c r="E10" s="86"/>
      <c r="F10" s="87"/>
      <c r="G10" s="88"/>
      <c r="I10" s="88" t="s">
        <v>259</v>
      </c>
      <c r="J10" s="87">
        <v>20.0</v>
      </c>
      <c r="K10" s="88" t="s">
        <v>538</v>
      </c>
      <c r="M10" s="89" t="s">
        <v>292</v>
      </c>
      <c r="N10" s="87">
        <v>20.0</v>
      </c>
      <c r="O10" s="88" t="s">
        <v>538</v>
      </c>
      <c r="Q10" s="89" t="s">
        <v>580</v>
      </c>
      <c r="R10" s="90">
        <v>90.0</v>
      </c>
      <c r="S10" s="89" t="s">
        <v>538</v>
      </c>
    </row>
    <row r="11">
      <c r="A11" s="88" t="s">
        <v>607</v>
      </c>
      <c r="B11" s="87">
        <v>20.0</v>
      </c>
      <c r="C11" s="88" t="s">
        <v>538</v>
      </c>
      <c r="E11" s="86" t="s">
        <v>150</v>
      </c>
      <c r="F11" s="87">
        <v>70.0</v>
      </c>
      <c r="G11" s="88" t="s">
        <v>538</v>
      </c>
      <c r="I11" s="88" t="s">
        <v>265</v>
      </c>
      <c r="J11" s="87">
        <v>20.0</v>
      </c>
      <c r="K11" s="88" t="s">
        <v>538</v>
      </c>
      <c r="M11" s="89" t="s">
        <v>608</v>
      </c>
      <c r="N11" s="87">
        <v>20.0</v>
      </c>
      <c r="O11" s="88" t="s">
        <v>538</v>
      </c>
      <c r="Q11" s="89" t="s">
        <v>609</v>
      </c>
      <c r="R11" s="90">
        <v>90.0</v>
      </c>
      <c r="S11" s="89" t="s">
        <v>538</v>
      </c>
    </row>
    <row r="12">
      <c r="A12" s="88" t="s">
        <v>78</v>
      </c>
      <c r="B12" s="87">
        <v>10.0</v>
      </c>
      <c r="C12" s="88" t="s">
        <v>571</v>
      </c>
      <c r="E12" s="88" t="s">
        <v>157</v>
      </c>
      <c r="F12" s="87">
        <v>10.0</v>
      </c>
      <c r="G12" s="88" t="s">
        <v>538</v>
      </c>
      <c r="I12" s="88" t="s">
        <v>610</v>
      </c>
      <c r="J12" s="87">
        <v>20.0</v>
      </c>
      <c r="K12" s="88" t="s">
        <v>538</v>
      </c>
      <c r="M12" s="89" t="s">
        <v>294</v>
      </c>
      <c r="N12" s="87">
        <v>10.0</v>
      </c>
      <c r="O12" s="88" t="s">
        <v>538</v>
      </c>
      <c r="Q12" s="89" t="s">
        <v>611</v>
      </c>
      <c r="R12" s="90">
        <v>90.0</v>
      </c>
      <c r="S12" s="89" t="s">
        <v>538</v>
      </c>
    </row>
    <row r="13">
      <c r="A13" s="88" t="s">
        <v>81</v>
      </c>
      <c r="B13" s="87">
        <v>10.0</v>
      </c>
      <c r="C13" s="88" t="s">
        <v>604</v>
      </c>
      <c r="E13" s="88" t="s">
        <v>155</v>
      </c>
      <c r="F13" s="87">
        <v>20.0</v>
      </c>
      <c r="G13" s="88" t="s">
        <v>538</v>
      </c>
      <c r="I13" s="88" t="s">
        <v>612</v>
      </c>
      <c r="J13" s="87">
        <v>10.0</v>
      </c>
      <c r="K13" s="88" t="s">
        <v>538</v>
      </c>
      <c r="M13" s="89" t="s">
        <v>613</v>
      </c>
      <c r="N13" s="87">
        <v>10.0</v>
      </c>
      <c r="O13" s="88" t="s">
        <v>538</v>
      </c>
      <c r="Q13" s="89" t="s">
        <v>614</v>
      </c>
      <c r="R13" s="90">
        <v>70.0</v>
      </c>
      <c r="S13" s="89" t="s">
        <v>538</v>
      </c>
    </row>
    <row r="14">
      <c r="A14" s="88" t="s">
        <v>83</v>
      </c>
      <c r="B14" s="87">
        <v>10.0</v>
      </c>
      <c r="C14" s="88" t="s">
        <v>538</v>
      </c>
      <c r="E14" s="88" t="s">
        <v>151</v>
      </c>
      <c r="F14" s="87">
        <v>20.0</v>
      </c>
      <c r="G14" s="88" t="s">
        <v>538</v>
      </c>
      <c r="I14" s="88" t="s">
        <v>615</v>
      </c>
      <c r="J14" s="87">
        <v>10.0</v>
      </c>
      <c r="K14" s="88" t="s">
        <v>538</v>
      </c>
      <c r="M14" s="89" t="s">
        <v>298</v>
      </c>
      <c r="N14" s="87">
        <v>0.0</v>
      </c>
      <c r="O14" s="88" t="s">
        <v>604</v>
      </c>
      <c r="Q14" s="89" t="s">
        <v>616</v>
      </c>
      <c r="R14" s="90">
        <v>70.0</v>
      </c>
      <c r="S14" s="89" t="s">
        <v>538</v>
      </c>
    </row>
    <row r="15">
      <c r="A15" s="88" t="s">
        <v>84</v>
      </c>
      <c r="B15" s="87">
        <v>10.0</v>
      </c>
      <c r="C15" s="88" t="s">
        <v>538</v>
      </c>
      <c r="E15" s="88" t="s">
        <v>152</v>
      </c>
      <c r="F15" s="87">
        <v>30.0</v>
      </c>
      <c r="G15" s="88" t="s">
        <v>538</v>
      </c>
      <c r="I15" s="88" t="s">
        <v>617</v>
      </c>
      <c r="J15" s="87">
        <v>10.0</v>
      </c>
      <c r="K15" s="88" t="s">
        <v>538</v>
      </c>
      <c r="Q15" s="89" t="s">
        <v>618</v>
      </c>
      <c r="R15" s="90">
        <v>50.0</v>
      </c>
      <c r="S15" s="89" t="s">
        <v>538</v>
      </c>
    </row>
    <row r="16">
      <c r="A16" s="86" t="s">
        <v>99</v>
      </c>
      <c r="B16" s="87">
        <v>70.0</v>
      </c>
      <c r="C16" s="88" t="s">
        <v>538</v>
      </c>
      <c r="E16" s="88" t="s">
        <v>153</v>
      </c>
      <c r="F16" s="87">
        <v>10.0</v>
      </c>
      <c r="G16" s="88" t="s">
        <v>538</v>
      </c>
      <c r="Q16" s="89" t="s">
        <v>619</v>
      </c>
      <c r="R16" s="90">
        <v>50.0</v>
      </c>
      <c r="S16" s="89" t="s">
        <v>538</v>
      </c>
    </row>
    <row r="17">
      <c r="A17" s="88" t="s">
        <v>88</v>
      </c>
      <c r="B17" s="87">
        <v>50.0</v>
      </c>
      <c r="C17" s="88" t="s">
        <v>538</v>
      </c>
      <c r="E17" s="88" t="s">
        <v>154</v>
      </c>
      <c r="F17" s="87">
        <v>20.0</v>
      </c>
      <c r="G17" s="88" t="s">
        <v>538</v>
      </c>
      <c r="Q17" s="89" t="s">
        <v>581</v>
      </c>
      <c r="R17" s="90">
        <v>50.0</v>
      </c>
      <c r="S17" s="89" t="s">
        <v>571</v>
      </c>
    </row>
    <row r="18">
      <c r="A18" s="88" t="s">
        <v>94</v>
      </c>
      <c r="B18" s="87">
        <v>30.0</v>
      </c>
      <c r="C18" s="88" t="s">
        <v>538</v>
      </c>
      <c r="E18" s="86" t="s">
        <v>161</v>
      </c>
      <c r="F18" s="87">
        <v>40.0</v>
      </c>
      <c r="G18" s="88" t="s">
        <v>538</v>
      </c>
      <c r="Q18" s="89" t="s">
        <v>620</v>
      </c>
      <c r="R18" s="90">
        <v>40.0</v>
      </c>
      <c r="S18" s="89" t="s">
        <v>538</v>
      </c>
    </row>
    <row r="19">
      <c r="A19" s="88" t="s">
        <v>91</v>
      </c>
      <c r="B19" s="87">
        <v>20.0</v>
      </c>
      <c r="C19" s="88" t="s">
        <v>538</v>
      </c>
      <c r="E19" s="88" t="s">
        <v>159</v>
      </c>
      <c r="F19" s="87">
        <v>20.0</v>
      </c>
      <c r="G19" s="88" t="s">
        <v>538</v>
      </c>
      <c r="Q19" s="89" t="s">
        <v>621</v>
      </c>
      <c r="R19" s="90">
        <v>40.0</v>
      </c>
      <c r="S19" s="89" t="s">
        <v>538</v>
      </c>
    </row>
    <row r="20">
      <c r="A20" s="88" t="s">
        <v>92</v>
      </c>
      <c r="B20" s="87">
        <v>20.0</v>
      </c>
      <c r="C20" s="88" t="s">
        <v>538</v>
      </c>
      <c r="E20" s="88" t="s">
        <v>160</v>
      </c>
      <c r="F20" s="87">
        <v>10.0</v>
      </c>
      <c r="G20" s="88" t="s">
        <v>538</v>
      </c>
      <c r="Q20" s="89" t="s">
        <v>622</v>
      </c>
      <c r="R20" s="90">
        <v>40.0</v>
      </c>
      <c r="S20" s="89" t="s">
        <v>538</v>
      </c>
    </row>
    <row r="21">
      <c r="A21" s="88" t="s">
        <v>95</v>
      </c>
      <c r="B21" s="87">
        <v>20.0</v>
      </c>
      <c r="C21" s="88" t="s">
        <v>538</v>
      </c>
      <c r="E21" s="86" t="s">
        <v>163</v>
      </c>
      <c r="F21" s="87">
        <v>10.0</v>
      </c>
      <c r="G21" s="88" t="s">
        <v>538</v>
      </c>
      <c r="Q21" s="89" t="s">
        <v>623</v>
      </c>
      <c r="R21" s="90">
        <v>40.0</v>
      </c>
      <c r="S21" s="89" t="s">
        <v>538</v>
      </c>
    </row>
    <row r="22">
      <c r="A22" s="88" t="s">
        <v>98</v>
      </c>
      <c r="B22" s="87">
        <v>20.0</v>
      </c>
      <c r="C22" s="88" t="s">
        <v>538</v>
      </c>
      <c r="E22" s="88" t="s">
        <v>164</v>
      </c>
      <c r="F22" s="87">
        <v>70.0</v>
      </c>
      <c r="G22" s="88" t="s">
        <v>538</v>
      </c>
      <c r="Q22" s="89" t="s">
        <v>582</v>
      </c>
      <c r="R22" s="90">
        <v>30.0</v>
      </c>
      <c r="S22" s="89" t="s">
        <v>538</v>
      </c>
    </row>
    <row r="23">
      <c r="A23" s="88" t="s">
        <v>93</v>
      </c>
      <c r="B23" s="87">
        <v>10.0</v>
      </c>
      <c r="C23" s="88" t="s">
        <v>538</v>
      </c>
      <c r="E23" s="88" t="s">
        <v>165</v>
      </c>
      <c r="F23" s="87">
        <v>10.0</v>
      </c>
      <c r="G23" s="88" t="s">
        <v>538</v>
      </c>
      <c r="Q23" s="89" t="s">
        <v>624</v>
      </c>
      <c r="R23" s="90">
        <v>30.0</v>
      </c>
      <c r="S23" s="89" t="s">
        <v>538</v>
      </c>
    </row>
    <row r="24">
      <c r="A24" s="88" t="s">
        <v>96</v>
      </c>
      <c r="B24" s="87">
        <v>10.0</v>
      </c>
      <c r="C24" s="88" t="s">
        <v>538</v>
      </c>
      <c r="E24" s="88" t="s">
        <v>169</v>
      </c>
      <c r="F24" s="87">
        <v>50.0</v>
      </c>
      <c r="G24" s="88" t="s">
        <v>538</v>
      </c>
      <c r="Q24" s="89" t="s">
        <v>625</v>
      </c>
      <c r="R24" s="90">
        <v>30.0</v>
      </c>
      <c r="S24" s="89" t="s">
        <v>538</v>
      </c>
    </row>
    <row r="25">
      <c r="A25" s="88" t="s">
        <v>97</v>
      </c>
      <c r="B25" s="87">
        <v>10.0</v>
      </c>
      <c r="C25" s="88" t="s">
        <v>604</v>
      </c>
      <c r="E25" s="88" t="s">
        <v>167</v>
      </c>
      <c r="F25" s="87">
        <v>10.0</v>
      </c>
      <c r="G25" s="88" t="s">
        <v>538</v>
      </c>
      <c r="Q25" s="89" t="s">
        <v>626</v>
      </c>
      <c r="R25" s="90">
        <v>30.0</v>
      </c>
      <c r="S25" s="89" t="s">
        <v>538</v>
      </c>
    </row>
    <row r="26">
      <c r="A26" s="88" t="s">
        <v>100</v>
      </c>
      <c r="B26" s="87">
        <v>10.0</v>
      </c>
      <c r="C26" s="88" t="s">
        <v>538</v>
      </c>
      <c r="E26" s="88" t="s">
        <v>166</v>
      </c>
      <c r="F26" s="87">
        <v>10.0</v>
      </c>
      <c r="G26" s="88" t="s">
        <v>538</v>
      </c>
      <c r="Q26" s="89" t="s">
        <v>627</v>
      </c>
      <c r="R26" s="90">
        <v>30.0</v>
      </c>
      <c r="S26" s="89" t="s">
        <v>538</v>
      </c>
    </row>
    <row r="27">
      <c r="A27" s="92" t="s">
        <v>576</v>
      </c>
      <c r="B27" s="87">
        <v>90.0</v>
      </c>
      <c r="C27" s="88" t="s">
        <v>538</v>
      </c>
      <c r="E27" s="86" t="s">
        <v>174</v>
      </c>
      <c r="F27" s="87">
        <v>10.0</v>
      </c>
      <c r="G27" s="88" t="s">
        <v>538</v>
      </c>
      <c r="Q27" s="89" t="s">
        <v>628</v>
      </c>
      <c r="R27" s="90">
        <v>20.0</v>
      </c>
      <c r="S27" s="89" t="s">
        <v>538</v>
      </c>
    </row>
    <row r="28">
      <c r="A28" s="88" t="s">
        <v>101</v>
      </c>
      <c r="B28" s="87">
        <v>50.0</v>
      </c>
      <c r="C28" s="88" t="s">
        <v>538</v>
      </c>
      <c r="E28" s="88" t="s">
        <v>175</v>
      </c>
      <c r="F28" s="87">
        <v>30.0</v>
      </c>
      <c r="G28" s="88" t="s">
        <v>538</v>
      </c>
      <c r="Q28" s="89" t="s">
        <v>629</v>
      </c>
      <c r="R28" s="90">
        <v>20.0</v>
      </c>
      <c r="S28" s="89" t="s">
        <v>538</v>
      </c>
    </row>
    <row r="29">
      <c r="A29" s="88" t="s">
        <v>113</v>
      </c>
      <c r="B29" s="87">
        <v>40.0</v>
      </c>
      <c r="C29" s="88" t="s">
        <v>538</v>
      </c>
      <c r="E29" s="88" t="s">
        <v>176</v>
      </c>
      <c r="F29" s="87">
        <v>10.0</v>
      </c>
      <c r="G29" s="88" t="s">
        <v>538</v>
      </c>
      <c r="Q29" s="89" t="s">
        <v>630</v>
      </c>
      <c r="R29" s="90">
        <v>20.0</v>
      </c>
      <c r="S29" s="89" t="s">
        <v>538</v>
      </c>
    </row>
    <row r="30">
      <c r="A30" s="88" t="s">
        <v>108</v>
      </c>
      <c r="B30" s="87">
        <v>30.0</v>
      </c>
      <c r="C30" s="88" t="s">
        <v>538</v>
      </c>
      <c r="E30" s="86" t="s">
        <v>178</v>
      </c>
      <c r="F30" s="87">
        <v>10.0</v>
      </c>
      <c r="G30" s="88" t="s">
        <v>538</v>
      </c>
      <c r="Q30" s="89" t="s">
        <v>631</v>
      </c>
      <c r="R30" s="90">
        <v>20.0</v>
      </c>
      <c r="S30" s="89" t="s">
        <v>538</v>
      </c>
    </row>
    <row r="31">
      <c r="A31" s="88" t="s">
        <v>106</v>
      </c>
      <c r="B31" s="87">
        <v>20.0</v>
      </c>
      <c r="C31" s="88" t="s">
        <v>538</v>
      </c>
      <c r="E31" s="86" t="s">
        <v>187</v>
      </c>
      <c r="F31" s="87">
        <v>30.0</v>
      </c>
      <c r="G31" s="88" t="s">
        <v>538</v>
      </c>
      <c r="Q31" s="89" t="s">
        <v>583</v>
      </c>
      <c r="R31" s="90">
        <v>20.0</v>
      </c>
      <c r="S31" s="89" t="s">
        <v>538</v>
      </c>
    </row>
    <row r="32">
      <c r="A32" s="88" t="s">
        <v>110</v>
      </c>
      <c r="B32" s="87">
        <v>20.0</v>
      </c>
      <c r="C32" s="88" t="s">
        <v>538</v>
      </c>
      <c r="E32" s="88" t="s">
        <v>188</v>
      </c>
      <c r="F32" s="87">
        <v>30.0</v>
      </c>
      <c r="G32" s="88" t="s">
        <v>538</v>
      </c>
      <c r="Q32" s="89" t="s">
        <v>632</v>
      </c>
      <c r="R32" s="90">
        <v>20.0</v>
      </c>
      <c r="S32" s="89" t="s">
        <v>538</v>
      </c>
    </row>
    <row r="33">
      <c r="A33" s="88" t="s">
        <v>111</v>
      </c>
      <c r="B33" s="87">
        <v>20.0</v>
      </c>
      <c r="C33" s="88" t="s">
        <v>538</v>
      </c>
      <c r="E33" s="86" t="s">
        <v>171</v>
      </c>
      <c r="F33" s="87">
        <v>20.0</v>
      </c>
      <c r="G33" s="88" t="s">
        <v>538</v>
      </c>
      <c r="Q33" s="89" t="s">
        <v>633</v>
      </c>
      <c r="R33" s="90">
        <v>20.0</v>
      </c>
      <c r="S33" s="89" t="s">
        <v>538</v>
      </c>
    </row>
    <row r="34">
      <c r="A34" s="88" t="s">
        <v>112</v>
      </c>
      <c r="B34" s="87">
        <v>20.0</v>
      </c>
      <c r="C34" s="88" t="s">
        <v>538</v>
      </c>
      <c r="E34" s="88"/>
      <c r="F34" s="87"/>
      <c r="G34" s="88"/>
      <c r="Q34" s="89" t="s">
        <v>634</v>
      </c>
      <c r="R34" s="90">
        <v>20.0</v>
      </c>
      <c r="S34" s="89" t="s">
        <v>538</v>
      </c>
    </row>
    <row r="35">
      <c r="A35" s="88" t="s">
        <v>103</v>
      </c>
      <c r="B35" s="87">
        <v>10.0</v>
      </c>
      <c r="C35" s="88" t="s">
        <v>604</v>
      </c>
      <c r="E35" s="88"/>
      <c r="F35" s="87"/>
      <c r="G35" s="88"/>
      <c r="Q35" s="89" t="s">
        <v>635</v>
      </c>
      <c r="R35" s="90">
        <v>20.0</v>
      </c>
      <c r="S35" s="89" t="s">
        <v>538</v>
      </c>
    </row>
    <row r="36">
      <c r="A36" s="88" t="s">
        <v>104</v>
      </c>
      <c r="B36" s="87">
        <v>10.0</v>
      </c>
      <c r="C36" s="88" t="s">
        <v>538</v>
      </c>
      <c r="E36" s="88"/>
      <c r="F36" s="87"/>
      <c r="G36" s="88"/>
      <c r="Q36" s="89" t="s">
        <v>636</v>
      </c>
      <c r="R36" s="90">
        <v>20.0</v>
      </c>
      <c r="S36" s="89" t="s">
        <v>538</v>
      </c>
    </row>
    <row r="37">
      <c r="A37" s="88" t="s">
        <v>105</v>
      </c>
      <c r="B37" s="87">
        <v>10.0</v>
      </c>
      <c r="C37" s="88" t="s">
        <v>538</v>
      </c>
      <c r="E37" s="88"/>
      <c r="F37" s="87"/>
      <c r="G37" s="88"/>
      <c r="Q37" s="89" t="s">
        <v>637</v>
      </c>
      <c r="R37" s="90">
        <v>10.0</v>
      </c>
      <c r="S37" s="89" t="s">
        <v>538</v>
      </c>
    </row>
    <row r="38">
      <c r="A38" s="88" t="s">
        <v>107</v>
      </c>
      <c r="B38" s="87">
        <v>10.0</v>
      </c>
      <c r="C38" s="88" t="s">
        <v>538</v>
      </c>
      <c r="Q38" s="89" t="s">
        <v>638</v>
      </c>
      <c r="R38" s="90">
        <v>10.0</v>
      </c>
      <c r="S38" s="89" t="s">
        <v>538</v>
      </c>
    </row>
    <row r="39">
      <c r="A39" s="88" t="s">
        <v>109</v>
      </c>
      <c r="B39" s="87">
        <v>10.0</v>
      </c>
      <c r="C39" s="88" t="s">
        <v>538</v>
      </c>
      <c r="Q39" s="89" t="s">
        <v>639</v>
      </c>
      <c r="R39" s="90">
        <v>10.0</v>
      </c>
      <c r="S39" s="89" t="s">
        <v>604</v>
      </c>
    </row>
    <row r="40">
      <c r="A40" s="92" t="s">
        <v>114</v>
      </c>
      <c r="B40" s="87">
        <v>30.0</v>
      </c>
      <c r="C40" s="88" t="s">
        <v>538</v>
      </c>
      <c r="Q40" s="89" t="s">
        <v>640</v>
      </c>
      <c r="R40" s="90">
        <v>10.0</v>
      </c>
      <c r="S40" s="89" t="s">
        <v>538</v>
      </c>
    </row>
    <row r="41">
      <c r="A41" s="88" t="s">
        <v>117</v>
      </c>
      <c r="B41" s="87">
        <v>20.0</v>
      </c>
      <c r="C41" s="88" t="s">
        <v>538</v>
      </c>
      <c r="Q41" s="89" t="s">
        <v>641</v>
      </c>
      <c r="R41" s="90">
        <v>10.0</v>
      </c>
      <c r="S41" s="89" t="s">
        <v>538</v>
      </c>
    </row>
    <row r="42">
      <c r="A42" s="88" t="s">
        <v>116</v>
      </c>
      <c r="B42" s="87">
        <v>10.0</v>
      </c>
      <c r="C42" s="88" t="s">
        <v>544</v>
      </c>
      <c r="Q42" s="89" t="s">
        <v>642</v>
      </c>
      <c r="R42" s="90">
        <v>10.0</v>
      </c>
      <c r="S42" s="89" t="s">
        <v>538</v>
      </c>
    </row>
    <row r="43">
      <c r="A43" s="88" t="s">
        <v>118</v>
      </c>
      <c r="B43" s="87">
        <v>10.0</v>
      </c>
      <c r="C43" s="88" t="s">
        <v>544</v>
      </c>
      <c r="Q43" s="89" t="s">
        <v>643</v>
      </c>
      <c r="R43" s="90">
        <v>10.0</v>
      </c>
      <c r="S43" s="89" t="s">
        <v>538</v>
      </c>
    </row>
    <row r="44">
      <c r="A44" s="92" t="s">
        <v>125</v>
      </c>
      <c r="B44" s="87">
        <v>20.0</v>
      </c>
      <c r="C44" s="88" t="s">
        <v>538</v>
      </c>
      <c r="Q44" s="89" t="s">
        <v>644</v>
      </c>
      <c r="R44" s="90">
        <v>10.0</v>
      </c>
      <c r="S44" s="89" t="s">
        <v>538</v>
      </c>
    </row>
    <row r="45">
      <c r="A45" s="88" t="s">
        <v>127</v>
      </c>
      <c r="B45" s="87">
        <v>10.0</v>
      </c>
      <c r="C45" s="88" t="s">
        <v>538</v>
      </c>
      <c r="Q45" s="89" t="s">
        <v>645</v>
      </c>
      <c r="R45" s="90">
        <v>10.0</v>
      </c>
      <c r="S45" s="89" t="s">
        <v>538</v>
      </c>
    </row>
    <row r="46">
      <c r="A46" s="88" t="s">
        <v>128</v>
      </c>
      <c r="B46" s="87">
        <v>10.0</v>
      </c>
      <c r="C46" s="88" t="s">
        <v>538</v>
      </c>
      <c r="Q46" s="89" t="s">
        <v>646</v>
      </c>
      <c r="R46" s="90">
        <v>10.0</v>
      </c>
      <c r="S46" s="89" t="s">
        <v>538</v>
      </c>
    </row>
    <row r="47">
      <c r="A47" s="88" t="s">
        <v>129</v>
      </c>
      <c r="B47" s="87">
        <v>10.0</v>
      </c>
      <c r="C47" s="88" t="s">
        <v>604</v>
      </c>
      <c r="Q47" s="89" t="s">
        <v>647</v>
      </c>
      <c r="R47" s="90">
        <v>10.0</v>
      </c>
      <c r="S47" s="89" t="s">
        <v>538</v>
      </c>
    </row>
    <row r="48">
      <c r="A48" s="92" t="s">
        <v>122</v>
      </c>
      <c r="B48" s="87">
        <v>40.0</v>
      </c>
      <c r="C48" s="88" t="s">
        <v>538</v>
      </c>
      <c r="Q48" s="89" t="s">
        <v>648</v>
      </c>
      <c r="R48" s="90">
        <v>10.0</v>
      </c>
      <c r="S48" s="89" t="s">
        <v>538</v>
      </c>
    </row>
    <row r="49">
      <c r="A49" s="88" t="s">
        <v>119</v>
      </c>
      <c r="B49" s="87">
        <v>20.0</v>
      </c>
      <c r="C49" s="88" t="s">
        <v>538</v>
      </c>
      <c r="Q49" s="89" t="s">
        <v>649</v>
      </c>
      <c r="R49" s="90">
        <v>10.0</v>
      </c>
      <c r="S49" s="89" t="s">
        <v>538</v>
      </c>
    </row>
    <row r="50">
      <c r="A50" s="88" t="s">
        <v>123</v>
      </c>
      <c r="B50" s="87">
        <v>20.0</v>
      </c>
      <c r="C50" s="88" t="s">
        <v>538</v>
      </c>
      <c r="Q50" s="89" t="s">
        <v>650</v>
      </c>
      <c r="R50" s="90">
        <v>10.0</v>
      </c>
      <c r="S50" s="89" t="s">
        <v>538</v>
      </c>
    </row>
    <row r="51">
      <c r="A51" s="88" t="s">
        <v>121</v>
      </c>
      <c r="B51" s="87">
        <v>10.0</v>
      </c>
      <c r="C51" s="88" t="s">
        <v>538</v>
      </c>
      <c r="Q51" s="89" t="s">
        <v>651</v>
      </c>
      <c r="R51" s="90">
        <v>10.0</v>
      </c>
      <c r="S51" s="89" t="s">
        <v>604</v>
      </c>
    </row>
    <row r="52">
      <c r="A52" s="88" t="s">
        <v>124</v>
      </c>
      <c r="B52" s="87">
        <v>10.0</v>
      </c>
      <c r="C52" s="88" t="s">
        <v>604</v>
      </c>
      <c r="Q52" s="89" t="s">
        <v>652</v>
      </c>
      <c r="R52" s="90">
        <v>10.0</v>
      </c>
      <c r="S52" s="89" t="s">
        <v>604</v>
      </c>
    </row>
  </sheetData>
  <drawing r:id="rId1"/>
</worksheet>
</file>