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131"/>
  <workbookPr/>
  <mc:AlternateContent xmlns:mc="http://schemas.openxmlformats.org/markup-compatibility/2006">
    <mc:Choice Requires="x15">
      <x15ac:absPath xmlns:x15ac="http://schemas.microsoft.com/office/spreadsheetml/2010/11/ac" url="D:\01_Work_SonHa\01_DuAn\KCN_TamDuong\HSMT\"/>
    </mc:Choice>
  </mc:AlternateContent>
  <xr:revisionPtr revIDLastSave="0" documentId="8_{8AB8C4F5-1684-4457-8BCE-DD8607FEF1D0}" xr6:coauthVersionLast="47" xr6:coauthVersionMax="47" xr10:uidLastSave="{00000000-0000-0000-0000-000000000000}"/>
  <bookViews>
    <workbookView xWindow="-110" yWindow="-110" windowWidth="19420" windowHeight="10420" tabRatio="890" firstSheet="11" activeTab="11"/>
  </bookViews>
  <sheets>
    <sheet name="Cước VC" sheetId="9" state="hidden" r:id="rId1"/>
    <sheet name="Cước bộ" sheetId="10" state="hidden" r:id="rId2"/>
    <sheet name="TH chi phí TB" sheetId="15" state="hidden" r:id="rId3"/>
    <sheet name="HM chung" sheetId="16" state="hidden" r:id="rId4"/>
    <sheet name="Dự phòng" sheetId="17" state="hidden" r:id="rId5"/>
    <sheet name="TH kinh phí" sheetId="18" state="hidden" r:id="rId6"/>
    <sheet name="Chi tiết KL" sheetId="19" state="hidden" r:id="rId7"/>
    <sheet name="Luật XD" sheetId="20" state="hidden" r:id="rId8"/>
    <sheet name="Công trình TL" sheetId="21" state="hidden" r:id="rId9"/>
    <sheet name="Hệ số" sheetId="23" state="hidden" r:id="rId10"/>
    <sheet name="Đơn giá TH" sheetId="24" state="hidden" r:id="rId11"/>
    <sheet name="BangTH Gia" sheetId="14" r:id="rId12"/>
    <sheet name="BOQ" sheetId="58" r:id="rId13"/>
    <sheet name="Xuất xứ vật tư" sheetId="59" r:id="rId14"/>
    <sheet name="HM chung thầu" sheetId="26" state="hidden" r:id="rId15"/>
    <sheet name="Dự phòng thầu" sheetId="27" state="hidden" r:id="rId16"/>
    <sheet name="Dự toán gói thầu" sheetId="28" state="hidden" r:id="rId17"/>
    <sheet name="Phân tích VT" sheetId="29" state="hidden" r:id="rId18"/>
    <sheet name="Bìa" sheetId="30" state="hidden" r:id="rId19"/>
    <sheet name="NhiênLiệu" sheetId="31" state="hidden" r:id="rId20"/>
    <sheet name="Thẩm định" sheetId="32" state="hidden" r:id="rId21"/>
    <sheet name="TH chi phí tư vấn" sheetId="33" state="hidden" r:id="rId22"/>
    <sheet name="Thép" sheetId="34" state="hidden" r:id="rId23"/>
    <sheet name="Định mức tư vấn" sheetId="36" state="hidden" r:id="rId24"/>
    <sheet name="Quyết toán" sheetId="37" state="hidden" r:id="rId25"/>
    <sheet name="Giá tháng QT" sheetId="38" state="hidden" r:id="rId26"/>
    <sheet name="Đầu vào QT" sheetId="39" state="hidden" r:id="rId27"/>
    <sheet name="Nhân công QT" sheetId="40" state="hidden" r:id="rId28"/>
    <sheet name="Máy QT" sheetId="41" state="hidden" r:id="rId29"/>
    <sheet name="HaoPhiVatTu QT" sheetId="42" state="hidden" r:id="rId30"/>
    <sheet name="Tổng hợp VT QT" sheetId="43" state="hidden" r:id="rId31"/>
    <sheet name="Cước VC QT" sheetId="44" state="hidden" r:id="rId32"/>
    <sheet name="Cước bộ QT" sheetId="45" state="hidden" r:id="rId33"/>
    <sheet name="NhiênLiệu QT" sheetId="46" state="hidden" r:id="rId34"/>
    <sheet name="Chiết tính QT" sheetId="47" state="hidden" r:id="rId35"/>
    <sheet name="Dự thầu QT" sheetId="48" state="hidden" r:id="rId36"/>
    <sheet name="Hệ số QT" sheetId="49" state="hidden" r:id="rId37"/>
    <sheet name="HSXLQT" sheetId="50" state="hidden" r:id="rId38"/>
    <sheet name="KL hoàn thành" sheetId="51" state="hidden" r:id="rId39"/>
    <sheet name="KL phát sinh" sheetId="52" state="hidden" r:id="rId40"/>
    <sheet name="Hệ số Pn" sheetId="53" state="hidden" r:id="rId41"/>
    <sheet name="Tổng hợp QT" sheetId="54" state="hidden" r:id="rId42"/>
    <sheet name="Cấu hình" sheetId="55" state="hidden" r:id="rId43"/>
  </sheets>
  <definedNames>
    <definedName name="_xlnm._FilterDatabase" localSheetId="12" hidden="1">BOQ!$A$6:$D$201</definedName>
    <definedName name="_xlnm.Print_Area" localSheetId="11">'BangTH Gia'!$A$1:$E$14</definedName>
    <definedName name="_xlnm.Print_Area" localSheetId="18">Bìa!$A$1:$IU$65535</definedName>
    <definedName name="_xlnm.Print_Area" localSheetId="12">BOQ!$A$1:$F$205</definedName>
    <definedName name="_xlnm.Print_Area" localSheetId="6">'Chi tiết KL'!$A$1:$IU$65535</definedName>
    <definedName name="_xlnm.Print_Area" localSheetId="34">'Chiết tính QT'!$A$1:$IU$65535</definedName>
    <definedName name="_xlnm.Print_Area" localSheetId="8">'Công trình TL'!$A$1:$O$40</definedName>
    <definedName name="_xlnm.Print_Area" localSheetId="1">'Cước bộ'!$A$1:$AA$192</definedName>
    <definedName name="_xlnm.Print_Area" localSheetId="32">'Cước bộ QT'!$A$1:$IU$65535</definedName>
    <definedName name="_xlnm.Print_Area" localSheetId="0">'Cước VC'!$A$1:$AZ$192</definedName>
    <definedName name="_xlnm.Print_Area" localSheetId="31">'Cước VC QT'!$A$1:$IU$65535</definedName>
    <definedName name="_xlnm.Print_Area" localSheetId="26">'Đầu vào QT'!$A$1:$IU$65535</definedName>
    <definedName name="_xlnm.Print_Area" localSheetId="23">'Định mức tư vấn'!$A$1:$IU$65535</definedName>
    <definedName name="_xlnm.Print_Area" localSheetId="10">'Đơn giá TH'!$A$1:$O$40</definedName>
    <definedName name="_xlnm.Print_Area" localSheetId="4">'Dự phòng'!$A$1:$I$65535</definedName>
    <definedName name="_xlnm.Print_Area" localSheetId="15">'Dự phòng thầu'!$A$1:$I$65535</definedName>
    <definedName name="_xlnm.Print_Area" localSheetId="35">'Dự thầu QT'!$A$1:$IU$65535</definedName>
    <definedName name="_xlnm.Print_Area" localSheetId="16">'Dự toán gói thầu'!$A$1:$IU$65535</definedName>
    <definedName name="_xlnm.Print_Area" localSheetId="25">'Giá tháng QT'!$A$1:$IU$65535</definedName>
    <definedName name="_xlnm.Print_Area" localSheetId="29">'HaoPhiVatTu QT'!$A$1:$IU$65535</definedName>
    <definedName name="_xlnm.Print_Area" localSheetId="9">'Hệ số'!$A$1:$H$32</definedName>
    <definedName name="_xlnm.Print_Area" localSheetId="40">'Hệ số Pn'!$A$1:$IU$65535</definedName>
    <definedName name="_xlnm.Print_Area" localSheetId="36">'Hệ số QT'!$A$1:$IU$65535</definedName>
    <definedName name="_xlnm.Print_Area" localSheetId="3">'HM chung'!$A$1:$IU$65535</definedName>
    <definedName name="_xlnm.Print_Area" localSheetId="14">'HM chung thầu'!$A$1:$IU$65535</definedName>
    <definedName name="_xlnm.Print_Area" localSheetId="37">HSXLQT!$A$1:$IU$65535</definedName>
    <definedName name="_xlnm.Print_Area" localSheetId="38">'KL hoàn thành'!$A$1:$IU$65535</definedName>
    <definedName name="_xlnm.Print_Area" localSheetId="39">'KL phát sinh'!$A$1:$IU$65535</definedName>
    <definedName name="_xlnm.Print_Area" localSheetId="7">'Luật XD'!$A$1:$IU$65535</definedName>
    <definedName name="_xlnm.Print_Area" localSheetId="28">'Máy QT'!$A$1:$IU$65535</definedName>
    <definedName name="_xlnm.Print_Area" localSheetId="27">'Nhân công QT'!$A$1:$IU$65535</definedName>
    <definedName name="_xlnm.Print_Area" localSheetId="19">NhiênLiệu!$A$1:$IU$65535</definedName>
    <definedName name="_xlnm.Print_Area" localSheetId="33">'NhiênLiệu QT'!$A$1:$IU$65535</definedName>
    <definedName name="_xlnm.Print_Area" localSheetId="17">'Phân tích VT'!$A$1:$IU$65535</definedName>
    <definedName name="_xlnm.Print_Area" localSheetId="24">'Quyết toán'!$A$1:$IU$65535</definedName>
    <definedName name="_xlnm.Print_Area" localSheetId="2">'TH chi phí TB'!$A$1:$IU$65535</definedName>
    <definedName name="_xlnm.Print_Area" localSheetId="21">'TH chi phí tư vấn'!$A$1:$IU$65535</definedName>
    <definedName name="_xlnm.Print_Area" localSheetId="5">'TH kinh phí'!$A$1:$IU$65535</definedName>
    <definedName name="_xlnm.Print_Area" localSheetId="20">'Thẩm định'!$A$1:$IU$65535</definedName>
    <definedName name="_xlnm.Print_Area" localSheetId="22">Thép!$A$1:$IU$65535</definedName>
    <definedName name="_xlnm.Print_Area" localSheetId="41">'Tổng hợp QT'!$A$1:$IU$65535</definedName>
    <definedName name="_xlnm.Print_Area" localSheetId="30">'Tổng hợp VT QT'!$A$1:$IU$65535</definedName>
    <definedName name="_xlnm.Print_Titles" localSheetId="12">BOQ!$6:$6</definedName>
    <definedName name="_xlnm.Print_Titles" localSheetId="13">'Xuất xứ vật tư'!$7:$7</definedName>
  </definedNames>
  <calcPr calcId="191029" fullCalcOnLoad="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9" i="58" l="1"/>
  <c r="A70" i="58"/>
  <c r="A71" i="58"/>
  <c r="A72" i="58"/>
  <c r="A73" i="58"/>
  <c r="A74" i="58"/>
  <c r="A75" i="58"/>
  <c r="A76" i="58"/>
  <c r="A77" i="58"/>
  <c r="A78" i="58"/>
  <c r="A79" i="58"/>
  <c r="A80" i="58"/>
  <c r="A81" i="58"/>
  <c r="A163" i="58"/>
  <c r="A164" i="58"/>
  <c r="A165" i="58"/>
  <c r="A166" i="58"/>
  <c r="A167" i="58"/>
  <c r="A168" i="58"/>
  <c r="A169" i="58"/>
  <c r="A170" i="58"/>
  <c r="A171" i="58"/>
  <c r="A172" i="58"/>
  <c r="A173" i="58"/>
  <c r="A174" i="58"/>
  <c r="A175" i="58"/>
  <c r="A176" i="58"/>
  <c r="A177" i="58"/>
  <c r="A178" i="58"/>
  <c r="A179" i="58"/>
  <c r="A180" i="58"/>
  <c r="A181" i="58"/>
  <c r="A182" i="58"/>
  <c r="A183" i="58"/>
  <c r="A184" i="58"/>
  <c r="A185" i="58"/>
  <c r="A186" i="58"/>
  <c r="A187" i="58"/>
  <c r="A188" i="58"/>
  <c r="A189" i="58"/>
  <c r="A191" i="58"/>
  <c r="A192" i="58"/>
  <c r="A193" i="58"/>
  <c r="A194" i="58"/>
  <c r="A195" i="58"/>
  <c r="A196" i="58"/>
  <c r="A197" i="58"/>
  <c r="A198" i="58"/>
  <c r="A199" i="58"/>
  <c r="A200" i="58"/>
  <c r="A201" i="58"/>
  <c r="A85" i="58"/>
  <c r="A86" i="58"/>
  <c r="A87" i="58"/>
  <c r="A88" i="58"/>
  <c r="A89" i="58"/>
  <c r="A90" i="58"/>
  <c r="A91" i="58"/>
  <c r="A92" i="58"/>
  <c r="A93" i="58"/>
  <c r="A95" i="58"/>
  <c r="A96" i="58"/>
  <c r="A97" i="58"/>
  <c r="A98" i="58"/>
  <c r="A99" i="58"/>
  <c r="A100" i="58"/>
  <c r="A101" i="58"/>
  <c r="A102" i="58"/>
  <c r="A103" i="58"/>
  <c r="A104" i="58"/>
  <c r="A105" i="58"/>
  <c r="A106" i="58"/>
  <c r="A108" i="58"/>
  <c r="A109" i="58"/>
  <c r="A110" i="58"/>
  <c r="A111" i="58"/>
  <c r="A112" i="58"/>
  <c r="A113" i="58"/>
  <c r="A114" i="58"/>
  <c r="A115" i="58"/>
  <c r="A116" i="58"/>
  <c r="A117" i="58"/>
  <c r="A118" i="58"/>
  <c r="A119" i="58"/>
  <c r="A120" i="58"/>
  <c r="A121" i="58"/>
  <c r="A122" i="58"/>
  <c r="A123" i="58"/>
  <c r="A124" i="58"/>
  <c r="A126" i="58"/>
  <c r="A127" i="58"/>
  <c r="A128" i="58"/>
  <c r="A129" i="58"/>
  <c r="A130" i="58"/>
  <c r="A131" i="58"/>
  <c r="A132" i="58"/>
  <c r="A133" i="58"/>
  <c r="A134" i="58"/>
  <c r="A136" i="58"/>
  <c r="A137" i="58"/>
  <c r="A138" i="58"/>
  <c r="A139" i="58"/>
  <c r="A140" i="58"/>
  <c r="A141" i="58"/>
  <c r="A142" i="58"/>
  <c r="A143" i="58"/>
  <c r="A145" i="58"/>
  <c r="A146" i="58"/>
  <c r="A147" i="58"/>
  <c r="A148" i="58"/>
  <c r="A149" i="58"/>
  <c r="A150" i="58"/>
  <c r="A151" i="58"/>
  <c r="A152" i="58"/>
  <c r="A153" i="58"/>
  <c r="A154" i="58"/>
  <c r="A155" i="58"/>
  <c r="A156" i="58"/>
  <c r="A157" i="58"/>
  <c r="A158" i="58"/>
  <c r="A159" i="58"/>
  <c r="A48" i="58"/>
  <c r="A49" i="58"/>
  <c r="A50" i="58"/>
  <c r="A51" i="58"/>
  <c r="A52" i="58"/>
  <c r="A53" i="58"/>
  <c r="A54" i="58"/>
  <c r="A55" i="58"/>
  <c r="A56" i="58"/>
  <c r="A57" i="58"/>
  <c r="A58" i="58"/>
  <c r="A59" i="58"/>
  <c r="A60" i="58"/>
  <c r="A61" i="58"/>
  <c r="A62" i="58"/>
  <c r="A63" i="58"/>
  <c r="A64" i="58"/>
  <c r="A65" i="58"/>
  <c r="A66" i="58"/>
  <c r="A11" i="58"/>
  <c r="A12" i="58"/>
  <c r="A13" i="58"/>
  <c r="A14" i="58"/>
  <c r="A15" i="58"/>
  <c r="A16" i="58"/>
  <c r="A17" i="58"/>
  <c r="A18" i="58"/>
  <c r="A20" i="58"/>
  <c r="A21" i="58"/>
  <c r="A22" i="58"/>
  <c r="A23" i="58"/>
  <c r="A24" i="58"/>
  <c r="A25" i="58"/>
  <c r="A26" i="58"/>
  <c r="A28" i="58"/>
  <c r="A29" i="58"/>
  <c r="A30" i="58"/>
  <c r="A31" i="58"/>
  <c r="A32" i="58"/>
  <c r="A33" i="58"/>
  <c r="A34" i="58"/>
  <c r="A35" i="58"/>
  <c r="A36" i="58"/>
  <c r="A37" i="58"/>
  <c r="A38" i="58"/>
  <c r="A39" i="58"/>
  <c r="A40" i="58"/>
  <c r="A41" i="58"/>
  <c r="A42" i="58"/>
  <c r="A43" i="58"/>
  <c r="A44" i="58"/>
  <c r="A45" i="58"/>
  <c r="A10" i="59"/>
  <c r="A11" i="59"/>
  <c r="A12" i="59"/>
  <c r="A13" i="59"/>
  <c r="A14" i="59"/>
  <c r="A15" i="59"/>
  <c r="A16" i="59"/>
  <c r="A17" i="59"/>
  <c r="A18" i="59"/>
  <c r="A21" i="59"/>
  <c r="A22" i="59"/>
  <c r="A23" i="59"/>
  <c r="A24" i="59"/>
  <c r="A25" i="59"/>
  <c r="A26" i="59"/>
  <c r="A27" i="59"/>
  <c r="A28" i="59"/>
  <c r="A31" i="59"/>
  <c r="A32" i="59"/>
  <c r="A33" i="59"/>
  <c r="A34" i="59"/>
  <c r="A35" i="59"/>
  <c r="A36" i="59"/>
  <c r="A37" i="59"/>
  <c r="A38" i="59"/>
  <c r="A41" i="59"/>
  <c r="A42" i="59"/>
  <c r="A43" i="59"/>
  <c r="A44" i="59"/>
  <c r="E4" i="24"/>
  <c r="E19" i="24"/>
  <c r="J4" i="24"/>
  <c r="J14" i="24"/>
  <c r="O4" i="24"/>
  <c r="O9" i="24"/>
  <c r="A9" i="24"/>
  <c r="B9" i="24"/>
  <c r="C9" i="24"/>
  <c r="D9" i="24"/>
  <c r="F9" i="24"/>
  <c r="G9" i="24"/>
  <c r="H9" i="24"/>
  <c r="I9" i="24"/>
  <c r="K9" i="24"/>
  <c r="L9" i="24"/>
  <c r="M9" i="24"/>
  <c r="N9" i="24"/>
  <c r="A10" i="24"/>
  <c r="B10" i="24"/>
  <c r="C10" i="24"/>
  <c r="D10" i="24"/>
  <c r="E10" i="24"/>
  <c r="F10" i="24"/>
  <c r="G10" i="24"/>
  <c r="H10" i="24"/>
  <c r="I10" i="24"/>
  <c r="J10" i="24"/>
  <c r="K10" i="24"/>
  <c r="L10" i="24"/>
  <c r="M10" i="24"/>
  <c r="N10" i="24"/>
  <c r="O10" i="24"/>
  <c r="A14" i="24"/>
  <c r="B14" i="24"/>
  <c r="C14" i="24"/>
  <c r="D14" i="24"/>
  <c r="F14" i="24"/>
  <c r="G14" i="24"/>
  <c r="H14" i="24"/>
  <c r="I14" i="24"/>
  <c r="K14" i="24"/>
  <c r="L14" i="24"/>
  <c r="M14" i="24"/>
  <c r="N14" i="24"/>
  <c r="A15" i="24"/>
  <c r="B15" i="24"/>
  <c r="C15" i="24"/>
  <c r="D15" i="24"/>
  <c r="E15" i="24"/>
  <c r="F15" i="24"/>
  <c r="G15" i="24"/>
  <c r="H15" i="24"/>
  <c r="I15" i="24"/>
  <c r="J15" i="24"/>
  <c r="K15" i="24"/>
  <c r="L15" i="24"/>
  <c r="M15" i="24"/>
  <c r="N15" i="24"/>
  <c r="O15" i="24"/>
  <c r="A19" i="24"/>
  <c r="B19" i="24"/>
  <c r="C19" i="24"/>
  <c r="D19" i="24"/>
  <c r="F19" i="24"/>
  <c r="G19" i="24"/>
  <c r="H19" i="24"/>
  <c r="I19" i="24"/>
  <c r="K19" i="24"/>
  <c r="L19" i="24"/>
  <c r="M19" i="24"/>
  <c r="N19" i="24"/>
  <c r="A20" i="24"/>
  <c r="B20" i="24"/>
  <c r="C20" i="24"/>
  <c r="D20" i="24"/>
  <c r="E20" i="24"/>
  <c r="F20" i="24"/>
  <c r="G20" i="24"/>
  <c r="H20" i="24"/>
  <c r="I20" i="24"/>
  <c r="J20" i="24"/>
  <c r="K20" i="24"/>
  <c r="L20" i="24"/>
  <c r="M20" i="24"/>
  <c r="N20" i="24"/>
  <c r="O20" i="24"/>
  <c r="A24" i="24"/>
  <c r="B24" i="24"/>
  <c r="C24" i="24"/>
  <c r="D24" i="24"/>
  <c r="F24" i="24"/>
  <c r="G24" i="24"/>
  <c r="H24" i="24"/>
  <c r="I24" i="24"/>
  <c r="K24" i="24"/>
  <c r="L24" i="24"/>
  <c r="M24" i="24"/>
  <c r="N24" i="24"/>
  <c r="A25" i="24"/>
  <c r="B25" i="24"/>
  <c r="C25" i="24"/>
  <c r="D25" i="24"/>
  <c r="E25" i="24"/>
  <c r="F25" i="24"/>
  <c r="G25" i="24"/>
  <c r="H25" i="24"/>
  <c r="I25" i="24"/>
  <c r="J25" i="24"/>
  <c r="K25" i="24"/>
  <c r="L25" i="24"/>
  <c r="M25" i="24"/>
  <c r="N25" i="24"/>
  <c r="O25" i="24"/>
  <c r="A29" i="24"/>
  <c r="B29" i="24"/>
  <c r="C29" i="24"/>
  <c r="D29" i="24"/>
  <c r="F29" i="24"/>
  <c r="G29" i="24"/>
  <c r="H29" i="24"/>
  <c r="I29" i="24"/>
  <c r="K29" i="24"/>
  <c r="L29" i="24"/>
  <c r="M29" i="24"/>
  <c r="N29" i="24"/>
  <c r="A30" i="24"/>
  <c r="B30" i="24"/>
  <c r="C30" i="24"/>
  <c r="D30" i="24"/>
  <c r="E30" i="24"/>
  <c r="F30" i="24"/>
  <c r="G30" i="24"/>
  <c r="H30" i="24"/>
  <c r="I30" i="24"/>
  <c r="J30" i="24"/>
  <c r="K30" i="24"/>
  <c r="L30" i="24"/>
  <c r="M30" i="24"/>
  <c r="N30" i="24"/>
  <c r="O30" i="24"/>
  <c r="A34" i="24"/>
  <c r="B34" i="24"/>
  <c r="C34" i="24"/>
  <c r="D34" i="24"/>
  <c r="F34" i="24"/>
  <c r="G34" i="24"/>
  <c r="H34" i="24"/>
  <c r="I34" i="24"/>
  <c r="K34" i="24"/>
  <c r="L34" i="24"/>
  <c r="M34" i="24"/>
  <c r="N34" i="24"/>
  <c r="A35" i="24"/>
  <c r="B35" i="24"/>
  <c r="C35" i="24"/>
  <c r="D35" i="24"/>
  <c r="E35" i="24"/>
  <c r="F35" i="24"/>
  <c r="G35" i="24"/>
  <c r="H35" i="24"/>
  <c r="I35" i="24"/>
  <c r="J35" i="24"/>
  <c r="K35" i="24"/>
  <c r="L35" i="24"/>
  <c r="M35" i="24"/>
  <c r="N35" i="24"/>
  <c r="O35" i="24"/>
  <c r="A39" i="24"/>
  <c r="B39" i="24"/>
  <c r="C39" i="24"/>
  <c r="D39" i="24"/>
  <c r="F39" i="24"/>
  <c r="G39" i="24"/>
  <c r="H39" i="24"/>
  <c r="I39" i="24"/>
  <c r="K39" i="24"/>
  <c r="L39" i="24"/>
  <c r="M39" i="24"/>
  <c r="N39" i="24"/>
  <c r="A40" i="24"/>
  <c r="B40" i="24"/>
  <c r="C40" i="24"/>
  <c r="D40" i="24"/>
  <c r="E40" i="24"/>
  <c r="F40" i="24"/>
  <c r="G40" i="24"/>
  <c r="H40" i="24"/>
  <c r="I40" i="24"/>
  <c r="J40" i="24"/>
  <c r="K40" i="24"/>
  <c r="L40" i="24"/>
  <c r="M40" i="24"/>
  <c r="N40" i="24"/>
  <c r="O40" i="24"/>
  <c r="A2" i="23"/>
  <c r="A3" i="23"/>
  <c r="H4" i="23"/>
  <c r="H8" i="23"/>
  <c r="A5" i="23"/>
  <c r="A6" i="23"/>
  <c r="A7" i="23"/>
  <c r="A8" i="23"/>
  <c r="B8" i="23"/>
  <c r="C8" i="23"/>
  <c r="D8" i="23"/>
  <c r="E8" i="23"/>
  <c r="F8" i="23"/>
  <c r="G8" i="23"/>
  <c r="A9" i="23"/>
  <c r="A10" i="23"/>
  <c r="A11" i="23"/>
  <c r="A12" i="23"/>
  <c r="B12" i="23"/>
  <c r="C12" i="23"/>
  <c r="D12" i="23"/>
  <c r="E12" i="23"/>
  <c r="F12" i="23"/>
  <c r="G12" i="23"/>
  <c r="A13" i="23"/>
  <c r="A14" i="23"/>
  <c r="A15" i="23"/>
  <c r="A16" i="23"/>
  <c r="B16" i="23"/>
  <c r="C16" i="23"/>
  <c r="D16" i="23"/>
  <c r="E16" i="23"/>
  <c r="F16" i="23"/>
  <c r="G16" i="23"/>
  <c r="A17" i="23"/>
  <c r="A18" i="23"/>
  <c r="A19" i="23"/>
  <c r="A20" i="23"/>
  <c r="B20" i="23"/>
  <c r="C20" i="23"/>
  <c r="D20" i="23"/>
  <c r="E20" i="23"/>
  <c r="F20" i="23"/>
  <c r="G20" i="23"/>
  <c r="A21" i="23"/>
  <c r="A22" i="23"/>
  <c r="A23" i="23"/>
  <c r="A24" i="23"/>
  <c r="B24" i="23"/>
  <c r="C24" i="23"/>
  <c r="D24" i="23"/>
  <c r="E24" i="23"/>
  <c r="F24" i="23"/>
  <c r="G24" i="23"/>
  <c r="A25" i="23"/>
  <c r="A26" i="23"/>
  <c r="A27" i="23"/>
  <c r="A28" i="23"/>
  <c r="B28" i="23"/>
  <c r="C28" i="23"/>
  <c r="D28" i="23"/>
  <c r="E28" i="23"/>
  <c r="F28" i="23"/>
  <c r="G28" i="23"/>
  <c r="A29" i="23"/>
  <c r="A30" i="23"/>
  <c r="A31" i="23"/>
  <c r="A32" i="23"/>
  <c r="B32" i="23"/>
  <c r="C32" i="23"/>
  <c r="D32" i="23"/>
  <c r="E32" i="23"/>
  <c r="F32" i="23"/>
  <c r="G32" i="23"/>
  <c r="A2" i="21"/>
  <c r="A3" i="21"/>
  <c r="F4" i="21"/>
  <c r="F29" i="21"/>
  <c r="K4" i="21"/>
  <c r="A6" i="21"/>
  <c r="A7" i="21"/>
  <c r="A8" i="21"/>
  <c r="A9" i="21"/>
  <c r="B9" i="21"/>
  <c r="C9" i="21"/>
  <c r="D9" i="21"/>
  <c r="E9" i="21"/>
  <c r="G9" i="21"/>
  <c r="H9" i="21"/>
  <c r="I9" i="21"/>
  <c r="J9" i="21"/>
  <c r="L9" i="21"/>
  <c r="M9" i="21"/>
  <c r="N9" i="21"/>
  <c r="O9" i="21"/>
  <c r="P9" i="21"/>
  <c r="Q9" i="21"/>
  <c r="R9" i="21"/>
  <c r="A10" i="21"/>
  <c r="B10" i="21"/>
  <c r="C10" i="21"/>
  <c r="D10" i="21"/>
  <c r="E10" i="21"/>
  <c r="F10" i="21"/>
  <c r="G10" i="21"/>
  <c r="H10" i="21"/>
  <c r="I10" i="21"/>
  <c r="J10" i="21"/>
  <c r="K10" i="21"/>
  <c r="L10" i="21"/>
  <c r="M10" i="21"/>
  <c r="N10" i="21"/>
  <c r="O10" i="21"/>
  <c r="P10" i="21"/>
  <c r="Q10" i="21"/>
  <c r="R10" i="21"/>
  <c r="A11" i="21"/>
  <c r="A12" i="21"/>
  <c r="A13" i="21"/>
  <c r="A14" i="21"/>
  <c r="B14" i="21"/>
  <c r="C14" i="21"/>
  <c r="D14" i="21"/>
  <c r="E14" i="21"/>
  <c r="G14" i="21"/>
  <c r="H14" i="21"/>
  <c r="I14" i="21"/>
  <c r="J14" i="21"/>
  <c r="L14" i="21"/>
  <c r="M14" i="21"/>
  <c r="N14" i="21"/>
  <c r="O14" i="21"/>
  <c r="P14" i="21"/>
  <c r="Q14" i="21"/>
  <c r="R14" i="21"/>
  <c r="A15" i="21"/>
  <c r="B15" i="21"/>
  <c r="C15" i="21"/>
  <c r="D15" i="21"/>
  <c r="E15" i="21"/>
  <c r="F15" i="21"/>
  <c r="G15" i="21"/>
  <c r="H15" i="21"/>
  <c r="I15" i="21"/>
  <c r="J15" i="21"/>
  <c r="K15" i="21"/>
  <c r="L15" i="21"/>
  <c r="M15" i="21"/>
  <c r="N15" i="21"/>
  <c r="O15" i="21"/>
  <c r="P15" i="21"/>
  <c r="Q15" i="21"/>
  <c r="R15" i="21"/>
  <c r="A16" i="21"/>
  <c r="A17" i="21"/>
  <c r="A18" i="21"/>
  <c r="A19" i="21"/>
  <c r="B19" i="21"/>
  <c r="C19" i="21"/>
  <c r="D19" i="21"/>
  <c r="E19" i="21"/>
  <c r="G19" i="21"/>
  <c r="H19" i="21"/>
  <c r="I19" i="21"/>
  <c r="J19" i="21"/>
  <c r="L19" i="21"/>
  <c r="M19" i="21"/>
  <c r="N19" i="21"/>
  <c r="O19" i="21"/>
  <c r="P19" i="21"/>
  <c r="Q19" i="21"/>
  <c r="R19" i="21"/>
  <c r="A20" i="21"/>
  <c r="B20" i="21"/>
  <c r="C20" i="21"/>
  <c r="D20" i="21"/>
  <c r="E20" i="21"/>
  <c r="F20" i="21"/>
  <c r="G20" i="21"/>
  <c r="H20" i="21"/>
  <c r="I20" i="21"/>
  <c r="J20" i="21"/>
  <c r="K20" i="21"/>
  <c r="L20" i="21"/>
  <c r="M20" i="21"/>
  <c r="N20" i="21"/>
  <c r="O20" i="21"/>
  <c r="P20" i="21"/>
  <c r="Q20" i="21"/>
  <c r="R20" i="21"/>
  <c r="A21" i="21"/>
  <c r="A22" i="21"/>
  <c r="A23" i="21"/>
  <c r="A24" i="21"/>
  <c r="B24" i="21"/>
  <c r="C24" i="21"/>
  <c r="D24" i="21"/>
  <c r="E24" i="21"/>
  <c r="G24" i="21"/>
  <c r="H24" i="21"/>
  <c r="I24" i="21"/>
  <c r="J24" i="21"/>
  <c r="L24" i="21"/>
  <c r="M24" i="21"/>
  <c r="N24" i="21"/>
  <c r="O24" i="21"/>
  <c r="P24" i="21"/>
  <c r="Q24" i="21"/>
  <c r="R24" i="21"/>
  <c r="A25" i="21"/>
  <c r="B25" i="21"/>
  <c r="C25" i="21"/>
  <c r="D25" i="21"/>
  <c r="E25" i="21"/>
  <c r="F25" i="21"/>
  <c r="G25" i="21"/>
  <c r="H25" i="21"/>
  <c r="I25" i="21"/>
  <c r="J25" i="21"/>
  <c r="K25" i="21"/>
  <c r="L25" i="21"/>
  <c r="M25" i="21"/>
  <c r="N25" i="21"/>
  <c r="O25" i="21"/>
  <c r="P25" i="21"/>
  <c r="Q25" i="21"/>
  <c r="R25" i="21"/>
  <c r="A26" i="21"/>
  <c r="A27" i="21"/>
  <c r="A28" i="21"/>
  <c r="A29" i="21"/>
  <c r="B29" i="21"/>
  <c r="C29" i="21"/>
  <c r="D29" i="21"/>
  <c r="E29" i="21"/>
  <c r="G29" i="21"/>
  <c r="H29" i="21"/>
  <c r="I29" i="21"/>
  <c r="J29" i="21"/>
  <c r="L29" i="21"/>
  <c r="M29" i="21"/>
  <c r="N29" i="21"/>
  <c r="O29" i="21"/>
  <c r="P29" i="21"/>
  <c r="Q29" i="21"/>
  <c r="R29" i="21"/>
  <c r="A30" i="21"/>
  <c r="B30" i="21"/>
  <c r="C30" i="21"/>
  <c r="D30" i="21"/>
  <c r="E30" i="21"/>
  <c r="F30" i="21"/>
  <c r="G30" i="21"/>
  <c r="H30" i="21"/>
  <c r="I30" i="21"/>
  <c r="J30" i="21"/>
  <c r="K30" i="21"/>
  <c r="L30" i="21"/>
  <c r="M30" i="21"/>
  <c r="N30" i="21"/>
  <c r="O30" i="21"/>
  <c r="P30" i="21"/>
  <c r="Q30" i="21"/>
  <c r="R30" i="21"/>
  <c r="A31" i="21"/>
  <c r="A32" i="21"/>
  <c r="A33" i="21"/>
  <c r="A34" i="21"/>
  <c r="B34" i="21"/>
  <c r="C34" i="21"/>
  <c r="D34" i="21"/>
  <c r="E34" i="21"/>
  <c r="G34" i="21"/>
  <c r="H34" i="21"/>
  <c r="I34" i="21"/>
  <c r="J34" i="21"/>
  <c r="L34" i="21"/>
  <c r="M34" i="21"/>
  <c r="N34" i="21"/>
  <c r="O34" i="21"/>
  <c r="P34" i="21"/>
  <c r="Q34" i="21"/>
  <c r="R34" i="21"/>
  <c r="A35" i="21"/>
  <c r="B35" i="21"/>
  <c r="C35" i="21"/>
  <c r="D35" i="21"/>
  <c r="E35" i="21"/>
  <c r="F35" i="21"/>
  <c r="G35" i="21"/>
  <c r="H35" i="21"/>
  <c r="I35" i="21"/>
  <c r="J35" i="21"/>
  <c r="K35" i="21"/>
  <c r="L35" i="21"/>
  <c r="M35" i="21"/>
  <c r="N35" i="21"/>
  <c r="O35" i="21"/>
  <c r="P35" i="21"/>
  <c r="Q35" i="21"/>
  <c r="R35" i="21"/>
  <c r="A36" i="21"/>
  <c r="A37" i="21"/>
  <c r="A38" i="21"/>
  <c r="A39" i="21"/>
  <c r="B39" i="21"/>
  <c r="C39" i="21"/>
  <c r="D39" i="21"/>
  <c r="E39" i="21"/>
  <c r="G39" i="21"/>
  <c r="H39" i="21"/>
  <c r="I39" i="21"/>
  <c r="J39" i="21"/>
  <c r="L39" i="21"/>
  <c r="M39" i="21"/>
  <c r="N39" i="21"/>
  <c r="O39" i="21"/>
  <c r="P39" i="21"/>
  <c r="Q39" i="21"/>
  <c r="R39" i="21"/>
  <c r="A40" i="21"/>
  <c r="B40" i="21"/>
  <c r="C40" i="21"/>
  <c r="D40" i="21"/>
  <c r="E40" i="21"/>
  <c r="F40" i="21"/>
  <c r="G40" i="21"/>
  <c r="H40" i="21"/>
  <c r="I40" i="21"/>
  <c r="J40" i="21"/>
  <c r="K40" i="21"/>
  <c r="L40" i="21"/>
  <c r="M40" i="21"/>
  <c r="N40" i="21"/>
  <c r="O40" i="21"/>
  <c r="P40" i="21"/>
  <c r="Q40" i="21"/>
  <c r="R40" i="21"/>
  <c r="A2" i="10"/>
  <c r="M4" i="10"/>
  <c r="N4" i="10"/>
  <c r="P4" i="10"/>
  <c r="Q4" i="10"/>
  <c r="A5" i="10"/>
  <c r="B5" i="10"/>
  <c r="C5" i="10"/>
  <c r="D5" i="10"/>
  <c r="E5" i="10"/>
  <c r="F5" i="10"/>
  <c r="G5" i="10"/>
  <c r="H5" i="10"/>
  <c r="I5" i="10"/>
  <c r="J5" i="10"/>
  <c r="K5" i="10"/>
  <c r="R5" i="10"/>
  <c r="S5" i="10"/>
  <c r="T5" i="10"/>
  <c r="U5" i="10"/>
  <c r="V5" i="10"/>
  <c r="W5" i="10"/>
  <c r="X5" i="10"/>
  <c r="Y5" i="10"/>
  <c r="Z5" i="10"/>
  <c r="AA5" i="10"/>
  <c r="E6" i="10"/>
  <c r="W6" i="10"/>
  <c r="Y6" i="10"/>
  <c r="Z6" i="10"/>
  <c r="E7" i="10"/>
  <c r="W7" i="10"/>
  <c r="Y7" i="10"/>
  <c r="Z7" i="10"/>
  <c r="AA7" i="10"/>
  <c r="E8" i="10"/>
  <c r="W8" i="10"/>
  <c r="Y8" i="10"/>
  <c r="Z8" i="10"/>
  <c r="AA8" i="10"/>
  <c r="E9" i="10"/>
  <c r="W9" i="10"/>
  <c r="Z9" i="10"/>
  <c r="Y9" i="10"/>
  <c r="AA9" i="10"/>
  <c r="E10" i="10"/>
  <c r="W10" i="10"/>
  <c r="Y10" i="10"/>
  <c r="Z10" i="10"/>
  <c r="E11" i="10"/>
  <c r="W11" i="10"/>
  <c r="Y11" i="10"/>
  <c r="Z11" i="10"/>
  <c r="E12" i="10"/>
  <c r="W12" i="10"/>
  <c r="Y12" i="10"/>
  <c r="Z12" i="10"/>
  <c r="AA12" i="10"/>
  <c r="E13" i="10"/>
  <c r="W13" i="10"/>
  <c r="Y13" i="10"/>
  <c r="Z13" i="10"/>
  <c r="AA13" i="10"/>
  <c r="E14" i="10"/>
  <c r="W14" i="10"/>
  <c r="Z14" i="10"/>
  <c r="Y14" i="10"/>
  <c r="E15" i="10"/>
  <c r="W15" i="10"/>
  <c r="Z15" i="10"/>
  <c r="AA15" i="10"/>
  <c r="Y15" i="10"/>
  <c r="E16" i="10"/>
  <c r="W16" i="10"/>
  <c r="Z16" i="10"/>
  <c r="Y16" i="10"/>
  <c r="E17" i="10"/>
  <c r="W17" i="10"/>
  <c r="Y17" i="10"/>
  <c r="E18" i="10"/>
  <c r="W18" i="10"/>
  <c r="Y18" i="10"/>
  <c r="Z18" i="10"/>
  <c r="E19" i="10"/>
  <c r="W19" i="10"/>
  <c r="Y19" i="10"/>
  <c r="Z19" i="10"/>
  <c r="E20" i="10"/>
  <c r="W20" i="10"/>
  <c r="Y20" i="10"/>
  <c r="Z20" i="10"/>
  <c r="E21" i="10"/>
  <c r="W21" i="10"/>
  <c r="Y21" i="10"/>
  <c r="Z21" i="10"/>
  <c r="E22" i="10"/>
  <c r="W22" i="10"/>
  <c r="Y22" i="10"/>
  <c r="Z22" i="10"/>
  <c r="E23" i="10"/>
  <c r="W23" i="10"/>
  <c r="Y23" i="10"/>
  <c r="Z23" i="10"/>
  <c r="E24" i="10"/>
  <c r="W24" i="10"/>
  <c r="Y24" i="10"/>
  <c r="Z24" i="10"/>
  <c r="AA24" i="10"/>
  <c r="E25" i="10"/>
  <c r="W25" i="10"/>
  <c r="Y25" i="10"/>
  <c r="Z25" i="10"/>
  <c r="AA25" i="10"/>
  <c r="E26" i="10"/>
  <c r="W26" i="10"/>
  <c r="Y26" i="10"/>
  <c r="Z26" i="10"/>
  <c r="E27" i="10"/>
  <c r="W27" i="10"/>
  <c r="Y27" i="10"/>
  <c r="Z27" i="10"/>
  <c r="E28" i="10"/>
  <c r="W28" i="10"/>
  <c r="Y28" i="10"/>
  <c r="Z28" i="10"/>
  <c r="AA28" i="10"/>
  <c r="E29" i="10"/>
  <c r="W29" i="10"/>
  <c r="E30" i="10"/>
  <c r="W30" i="10"/>
  <c r="Y30" i="10"/>
  <c r="Z30" i="10"/>
  <c r="AA30" i="10"/>
  <c r="E31" i="10"/>
  <c r="W31" i="10"/>
  <c r="Y31" i="10"/>
  <c r="Z31" i="10"/>
  <c r="AA31" i="10"/>
  <c r="E32" i="10"/>
  <c r="W32" i="10"/>
  <c r="Y32" i="10"/>
  <c r="E33" i="10"/>
  <c r="AA33" i="10"/>
  <c r="W33" i="10"/>
  <c r="Z33" i="10"/>
  <c r="Y33" i="10"/>
  <c r="E34" i="10"/>
  <c r="W34" i="10"/>
  <c r="Z34" i="10"/>
  <c r="Y34" i="10"/>
  <c r="E35" i="10"/>
  <c r="W35" i="10"/>
  <c r="Y35" i="10"/>
  <c r="Z35" i="10"/>
  <c r="AA35" i="10"/>
  <c r="E36" i="10"/>
  <c r="W36" i="10"/>
  <c r="Y36" i="10"/>
  <c r="Z36" i="10"/>
  <c r="AA36" i="10"/>
  <c r="E37" i="10"/>
  <c r="W37" i="10"/>
  <c r="Y37" i="10"/>
  <c r="E38" i="10"/>
  <c r="W38" i="10"/>
  <c r="Y38" i="10"/>
  <c r="Z38" i="10"/>
  <c r="E39" i="10"/>
  <c r="W39" i="10"/>
  <c r="Y39" i="10"/>
  <c r="Z39" i="10"/>
  <c r="E40" i="10"/>
  <c r="W40" i="10"/>
  <c r="Y40" i="10"/>
  <c r="Z40" i="10"/>
  <c r="AA40" i="10"/>
  <c r="E41" i="10"/>
  <c r="W41" i="10"/>
  <c r="Y41" i="10"/>
  <c r="Z41" i="10"/>
  <c r="E42" i="10"/>
  <c r="W42" i="10"/>
  <c r="Y42" i="10"/>
  <c r="Z42" i="10"/>
  <c r="AA42" i="10"/>
  <c r="E43" i="10"/>
  <c r="W43" i="10"/>
  <c r="Y43" i="10"/>
  <c r="E44" i="10"/>
  <c r="W44" i="10"/>
  <c r="Z44" i="10"/>
  <c r="Y44" i="10"/>
  <c r="E45" i="10"/>
  <c r="W45" i="10"/>
  <c r="Z45" i="10"/>
  <c r="Y45" i="10"/>
  <c r="E46" i="10"/>
  <c r="W46" i="10"/>
  <c r="Z46" i="10"/>
  <c r="Y46" i="10"/>
  <c r="AA46" i="10"/>
  <c r="E47" i="10"/>
  <c r="W47" i="10"/>
  <c r="Y47" i="10"/>
  <c r="Z47" i="10"/>
  <c r="E48" i="10"/>
  <c r="W48" i="10"/>
  <c r="Y48" i="10"/>
  <c r="Z48" i="10"/>
  <c r="AA48" i="10"/>
  <c r="E49" i="10"/>
  <c r="W49" i="10"/>
  <c r="Y49" i="10"/>
  <c r="Z49" i="10"/>
  <c r="AA49" i="10"/>
  <c r="E50" i="10"/>
  <c r="W50" i="10"/>
  <c r="Y50" i="10"/>
  <c r="Z50" i="10"/>
  <c r="AA50" i="10"/>
  <c r="E51" i="10"/>
  <c r="W51" i="10"/>
  <c r="Y51" i="10"/>
  <c r="E52" i="10"/>
  <c r="W52" i="10"/>
  <c r="Z52" i="10"/>
  <c r="Y52" i="10"/>
  <c r="E53" i="10"/>
  <c r="W53" i="10"/>
  <c r="Y53" i="10"/>
  <c r="E54" i="10"/>
  <c r="W54" i="10"/>
  <c r="Z54" i="10"/>
  <c r="Y54" i="10"/>
  <c r="AA54" i="10"/>
  <c r="E55" i="10"/>
  <c r="W55" i="10"/>
  <c r="Y55" i="10"/>
  <c r="Z55" i="10"/>
  <c r="AA55" i="10"/>
  <c r="E56" i="10"/>
  <c r="W56" i="10"/>
  <c r="Y56" i="10"/>
  <c r="Z56" i="10"/>
  <c r="E57" i="10"/>
  <c r="W57" i="10"/>
  <c r="Y57" i="10"/>
  <c r="Z57" i="10"/>
  <c r="AA57" i="10"/>
  <c r="E58" i="10"/>
  <c r="W58" i="10"/>
  <c r="Y58" i="10"/>
  <c r="E59" i="10"/>
  <c r="W59" i="10"/>
  <c r="Z59" i="10"/>
  <c r="Y59" i="10"/>
  <c r="E60" i="10"/>
  <c r="W60" i="10"/>
  <c r="Y60" i="10"/>
  <c r="E61" i="10"/>
  <c r="W61" i="10"/>
  <c r="Z61" i="10"/>
  <c r="AA61" i="10"/>
  <c r="Y61" i="10"/>
  <c r="E62" i="10"/>
  <c r="W62" i="10"/>
  <c r="Y62" i="10"/>
  <c r="Z62" i="10"/>
  <c r="E63" i="10"/>
  <c r="W63" i="10"/>
  <c r="Y63" i="10"/>
  <c r="Z63" i="10"/>
  <c r="AA63" i="10"/>
  <c r="E64" i="10"/>
  <c r="W64" i="10"/>
  <c r="Y64" i="10"/>
  <c r="Z64" i="10"/>
  <c r="E65" i="10"/>
  <c r="W65" i="10"/>
  <c r="Y65" i="10"/>
  <c r="Z65" i="10"/>
  <c r="AA65" i="10"/>
  <c r="E66" i="10"/>
  <c r="W66" i="10"/>
  <c r="Y66" i="10"/>
  <c r="E67" i="10"/>
  <c r="W67" i="10"/>
  <c r="E68" i="10"/>
  <c r="W68" i="10"/>
  <c r="Y68" i="10"/>
  <c r="Z68" i="10"/>
  <c r="E69" i="10"/>
  <c r="W69" i="10"/>
  <c r="Y69" i="10"/>
  <c r="Z69" i="10"/>
  <c r="E70" i="10"/>
  <c r="W70" i="10"/>
  <c r="Y70" i="10"/>
  <c r="Z70" i="10"/>
  <c r="E71" i="10"/>
  <c r="W71" i="10"/>
  <c r="Y71" i="10"/>
  <c r="Z71" i="10"/>
  <c r="E72" i="10"/>
  <c r="W72" i="10"/>
  <c r="Y72" i="10"/>
  <c r="Z72" i="10"/>
  <c r="AA72" i="10"/>
  <c r="E73" i="10"/>
  <c r="W73" i="10"/>
  <c r="Z73" i="10"/>
  <c r="Y73" i="10"/>
  <c r="E74" i="10"/>
  <c r="W74" i="10"/>
  <c r="Z74" i="10"/>
  <c r="Y74" i="10"/>
  <c r="E75" i="10"/>
  <c r="W75" i="10"/>
  <c r="Z75" i="10"/>
  <c r="AA75" i="10"/>
  <c r="Y75" i="10"/>
  <c r="E76" i="10"/>
  <c r="W76" i="10"/>
  <c r="Y76" i="10"/>
  <c r="E77" i="10"/>
  <c r="W77" i="10"/>
  <c r="Z77" i="10"/>
  <c r="Y77" i="10"/>
  <c r="AA77" i="10"/>
  <c r="E78" i="10"/>
  <c r="W78" i="10"/>
  <c r="Y78" i="10"/>
  <c r="Z78" i="10"/>
  <c r="E79" i="10"/>
  <c r="W79" i="10"/>
  <c r="Y79" i="10"/>
  <c r="Z79" i="10"/>
  <c r="AA79" i="10"/>
  <c r="E80" i="10"/>
  <c r="W80" i="10"/>
  <c r="Y80" i="10"/>
  <c r="Z80" i="10"/>
  <c r="E81" i="10"/>
  <c r="W81" i="10"/>
  <c r="Y81" i="10"/>
  <c r="Z81" i="10"/>
  <c r="E82" i="10"/>
  <c r="W82" i="10"/>
  <c r="Y82" i="10"/>
  <c r="Z82" i="10"/>
  <c r="E83" i="10"/>
  <c r="W83" i="10"/>
  <c r="Y83" i="10"/>
  <c r="Z83" i="10"/>
  <c r="E84" i="10"/>
  <c r="W84" i="10"/>
  <c r="Y84" i="10"/>
  <c r="Z84" i="10"/>
  <c r="E85" i="10"/>
  <c r="W85" i="10"/>
  <c r="Y85" i="10"/>
  <c r="Z85" i="10"/>
  <c r="E86" i="10"/>
  <c r="W86" i="10"/>
  <c r="Y86" i="10"/>
  <c r="Z86" i="10"/>
  <c r="E87" i="10"/>
  <c r="W87" i="10"/>
  <c r="Y87" i="10"/>
  <c r="Z87" i="10"/>
  <c r="E88" i="10"/>
  <c r="W88" i="10"/>
  <c r="Z88" i="10"/>
  <c r="AA88" i="10"/>
  <c r="Y88" i="10"/>
  <c r="E89" i="10"/>
  <c r="W89" i="10"/>
  <c r="Y89" i="10"/>
  <c r="E90" i="10"/>
  <c r="W90" i="10"/>
  <c r="Z90" i="10"/>
  <c r="Y90" i="10"/>
  <c r="E91" i="10"/>
  <c r="W91" i="10"/>
  <c r="Z91" i="10"/>
  <c r="Y91" i="10"/>
  <c r="E92" i="10"/>
  <c r="W92" i="10"/>
  <c r="Z92" i="10"/>
  <c r="AA92" i="10"/>
  <c r="Y92" i="10"/>
  <c r="E93" i="10"/>
  <c r="W93" i="10"/>
  <c r="Z93" i="10"/>
  <c r="Y93" i="10"/>
  <c r="E94" i="10"/>
  <c r="W94" i="10"/>
  <c r="Z94" i="10"/>
  <c r="Y94" i="10"/>
  <c r="E95" i="10"/>
  <c r="W95" i="10"/>
  <c r="Z95" i="10"/>
  <c r="Y95" i="10"/>
  <c r="E96" i="10"/>
  <c r="W96" i="10"/>
  <c r="Z96" i="10"/>
  <c r="Y96" i="10"/>
  <c r="E97" i="10"/>
  <c r="W97" i="10"/>
  <c r="Z97" i="10"/>
  <c r="AA97" i="10"/>
  <c r="Y97" i="10"/>
  <c r="E98" i="10"/>
  <c r="W98" i="10"/>
  <c r="Y98" i="10"/>
  <c r="Z98" i="10"/>
  <c r="E99" i="10"/>
  <c r="W99" i="10"/>
  <c r="Y99" i="10"/>
  <c r="Z99" i="10"/>
  <c r="E100" i="10"/>
  <c r="W100" i="10"/>
  <c r="Y100" i="10"/>
  <c r="Z100" i="10"/>
  <c r="E101" i="10"/>
  <c r="W101" i="10"/>
  <c r="Y101" i="10"/>
  <c r="Z101" i="10"/>
  <c r="E102" i="10"/>
  <c r="W102" i="10"/>
  <c r="Y102" i="10"/>
  <c r="Z102" i="10"/>
  <c r="AA102" i="10"/>
  <c r="E103" i="10"/>
  <c r="W103" i="10"/>
  <c r="Z103" i="10"/>
  <c r="AA103" i="10"/>
  <c r="Y103" i="10"/>
  <c r="E104" i="10"/>
  <c r="W104" i="10"/>
  <c r="Z104" i="10"/>
  <c r="AA104" i="10"/>
  <c r="Y104" i="10"/>
  <c r="E105" i="10"/>
  <c r="AA105" i="10"/>
  <c r="W105" i="10"/>
  <c r="Y105" i="10"/>
  <c r="Z105" i="10"/>
  <c r="E106" i="10"/>
  <c r="W106" i="10"/>
  <c r="Y106" i="10"/>
  <c r="Z106" i="10"/>
  <c r="E107" i="10"/>
  <c r="W107" i="10"/>
  <c r="Y107" i="10"/>
  <c r="Z107" i="10"/>
  <c r="E108" i="10"/>
  <c r="W108" i="10"/>
  <c r="Y108" i="10"/>
  <c r="Z108" i="10"/>
  <c r="E109" i="10"/>
  <c r="W109" i="10"/>
  <c r="Y109" i="10"/>
  <c r="Z109" i="10"/>
  <c r="E110" i="10"/>
  <c r="W110" i="10"/>
  <c r="Y110" i="10"/>
  <c r="Z110" i="10"/>
  <c r="E111" i="10"/>
  <c r="W111" i="10"/>
  <c r="Y111" i="10"/>
  <c r="Z111" i="10"/>
  <c r="E112" i="10"/>
  <c r="AA112" i="10"/>
  <c r="W112" i="10"/>
  <c r="Y112" i="10"/>
  <c r="Z112" i="10"/>
  <c r="E113" i="10"/>
  <c r="W113" i="10"/>
  <c r="Y113" i="10"/>
  <c r="Z113" i="10"/>
  <c r="E114" i="10"/>
  <c r="W114" i="10"/>
  <c r="Y114" i="10"/>
  <c r="Z114" i="10"/>
  <c r="AA114" i="10"/>
  <c r="E115" i="10"/>
  <c r="W115" i="10"/>
  <c r="Z115" i="10"/>
  <c r="Y115" i="10"/>
  <c r="E116" i="10"/>
  <c r="W116" i="10"/>
  <c r="Y116" i="10"/>
  <c r="E117" i="10"/>
  <c r="W117" i="10"/>
  <c r="Y117" i="10"/>
  <c r="Z117" i="10"/>
  <c r="E118" i="10"/>
  <c r="W118" i="10"/>
  <c r="Y118" i="10"/>
  <c r="Z118" i="10"/>
  <c r="E119" i="10"/>
  <c r="W119" i="10"/>
  <c r="Y119" i="10"/>
  <c r="Z119" i="10"/>
  <c r="E120" i="10"/>
  <c r="W120" i="10"/>
  <c r="Y120" i="10"/>
  <c r="Z120" i="10"/>
  <c r="E121" i="10"/>
  <c r="W121" i="10"/>
  <c r="Y121" i="10"/>
  <c r="Z121" i="10"/>
  <c r="E122" i="10"/>
  <c r="W122" i="10"/>
  <c r="Y122" i="10"/>
  <c r="Z122" i="10"/>
  <c r="E123" i="10"/>
  <c r="W123" i="10"/>
  <c r="Y123" i="10"/>
  <c r="Z123" i="10"/>
  <c r="E124" i="10"/>
  <c r="W124" i="10"/>
  <c r="Y124" i="10"/>
  <c r="Z124" i="10"/>
  <c r="AA124" i="10"/>
  <c r="E125" i="10"/>
  <c r="W125" i="10"/>
  <c r="Y125" i="10"/>
  <c r="Z125" i="10"/>
  <c r="E126" i="10"/>
  <c r="W126" i="10"/>
  <c r="Y126" i="10"/>
  <c r="Z126" i="10"/>
  <c r="E127" i="10"/>
  <c r="W127" i="10"/>
  <c r="Y127" i="10"/>
  <c r="Z127" i="10"/>
  <c r="E128" i="10"/>
  <c r="W128" i="10"/>
  <c r="Y128" i="10"/>
  <c r="Z128" i="10"/>
  <c r="E129" i="10"/>
  <c r="W129" i="10"/>
  <c r="E130" i="10"/>
  <c r="AA130" i="10"/>
  <c r="W130" i="10"/>
  <c r="Y130" i="10"/>
  <c r="Z130" i="10"/>
  <c r="E131" i="10"/>
  <c r="W131" i="10"/>
  <c r="Y131" i="10"/>
  <c r="Z131" i="10"/>
  <c r="AA131" i="10"/>
  <c r="E132" i="10"/>
  <c r="W132" i="10"/>
  <c r="Y132" i="10"/>
  <c r="Z132" i="10"/>
  <c r="E133" i="10"/>
  <c r="W133" i="10"/>
  <c r="Y133" i="10"/>
  <c r="Z133" i="10"/>
  <c r="AA133" i="10"/>
  <c r="E134" i="10"/>
  <c r="W134" i="10"/>
  <c r="Z134" i="10"/>
  <c r="Y134" i="10"/>
  <c r="E135" i="10"/>
  <c r="W135" i="10"/>
  <c r="Y135" i="10"/>
  <c r="E136" i="10"/>
  <c r="W136" i="10"/>
  <c r="Y136" i="10"/>
  <c r="E137" i="10"/>
  <c r="W137" i="10"/>
  <c r="Y137" i="10"/>
  <c r="E138" i="10"/>
  <c r="W138" i="10"/>
  <c r="Y138" i="10"/>
  <c r="Z138" i="10"/>
  <c r="E139" i="10"/>
  <c r="W139" i="10"/>
  <c r="Y139" i="10"/>
  <c r="Z139" i="10"/>
  <c r="AA139" i="10"/>
  <c r="E140" i="10"/>
  <c r="W140" i="10"/>
  <c r="Y140" i="10"/>
  <c r="E141" i="10"/>
  <c r="W141" i="10"/>
  <c r="Z141" i="10"/>
  <c r="Y141" i="10"/>
  <c r="E142" i="10"/>
  <c r="AA142" i="10"/>
  <c r="W142" i="10"/>
  <c r="Y142" i="10"/>
  <c r="Z142" i="10"/>
  <c r="E143" i="10"/>
  <c r="W143" i="10"/>
  <c r="Y143" i="10"/>
  <c r="Z143" i="10"/>
  <c r="AA143" i="10"/>
  <c r="E144" i="10"/>
  <c r="W144" i="10"/>
  <c r="Y144" i="10"/>
  <c r="Z144" i="10"/>
  <c r="E145" i="10"/>
  <c r="W145" i="10"/>
  <c r="Y145" i="10"/>
  <c r="Z145" i="10"/>
  <c r="AA145" i="10"/>
  <c r="E146" i="10"/>
  <c r="W146" i="10"/>
  <c r="Z146" i="10"/>
  <c r="AA146" i="10"/>
  <c r="Y146" i="10"/>
  <c r="E147" i="10"/>
  <c r="W147" i="10"/>
  <c r="Z147" i="10"/>
  <c r="Y147" i="10"/>
  <c r="AA147" i="10"/>
  <c r="E148" i="10"/>
  <c r="W148" i="10"/>
  <c r="Y148" i="10"/>
  <c r="Z148" i="10"/>
  <c r="E149" i="10"/>
  <c r="W149" i="10"/>
  <c r="Y149" i="10"/>
  <c r="Z149" i="10"/>
  <c r="AA149" i="10"/>
  <c r="E150" i="10"/>
  <c r="W150" i="10"/>
  <c r="Y150" i="10"/>
  <c r="E151" i="10"/>
  <c r="W151" i="10"/>
  <c r="Y151" i="10"/>
  <c r="E152" i="10"/>
  <c r="W152" i="10"/>
  <c r="Y152" i="10"/>
  <c r="Z152" i="10"/>
  <c r="E153" i="10"/>
  <c r="W153" i="10"/>
  <c r="Y153" i="10"/>
  <c r="Z153" i="10"/>
  <c r="AA153" i="10"/>
  <c r="E154" i="10"/>
  <c r="W154" i="10"/>
  <c r="Y154" i="10"/>
  <c r="Z154" i="10"/>
  <c r="E155" i="10"/>
  <c r="W155" i="10"/>
  <c r="Y155" i="10"/>
  <c r="Z155" i="10"/>
  <c r="AA155" i="10"/>
  <c r="E156" i="10"/>
  <c r="W156" i="10"/>
  <c r="Y156" i="10"/>
  <c r="E157" i="10"/>
  <c r="W157" i="10"/>
  <c r="Y157" i="10"/>
  <c r="E158" i="10"/>
  <c r="AA158" i="10"/>
  <c r="W158" i="10"/>
  <c r="Y158" i="10"/>
  <c r="Z158" i="10"/>
  <c r="E159" i="10"/>
  <c r="W159" i="10"/>
  <c r="Y159" i="10"/>
  <c r="Z159" i="10"/>
  <c r="AA159" i="10"/>
  <c r="E160" i="10"/>
  <c r="W160" i="10"/>
  <c r="Y160" i="10"/>
  <c r="Z160" i="10"/>
  <c r="E161" i="10"/>
  <c r="W161" i="10"/>
  <c r="Y161" i="10"/>
  <c r="Z161" i="10"/>
  <c r="E162" i="10"/>
  <c r="W162" i="10"/>
  <c r="Y162" i="10"/>
  <c r="Z162" i="10"/>
  <c r="E163" i="10"/>
  <c r="W163" i="10"/>
  <c r="Y163" i="10"/>
  <c r="Z163" i="10"/>
  <c r="AA163" i="10"/>
  <c r="E164" i="10"/>
  <c r="W164" i="10"/>
  <c r="Y164" i="10"/>
  <c r="E165" i="10"/>
  <c r="W165" i="10"/>
  <c r="Z165" i="10"/>
  <c r="AA165" i="10"/>
  <c r="Y165" i="10"/>
  <c r="E166" i="10"/>
  <c r="W166" i="10"/>
  <c r="Z166" i="10"/>
  <c r="AA166" i="10"/>
  <c r="Y166" i="10"/>
  <c r="E167" i="10"/>
  <c r="W167" i="10"/>
  <c r="Z167" i="10"/>
  <c r="AA167" i="10"/>
  <c r="Y167" i="10"/>
  <c r="E168" i="10"/>
  <c r="W168" i="10"/>
  <c r="Y168" i="10"/>
  <c r="Z168" i="10"/>
  <c r="E169" i="10"/>
  <c r="AA169" i="10"/>
  <c r="W169" i="10"/>
  <c r="Y169" i="10"/>
  <c r="Z169" i="10"/>
  <c r="E170" i="10"/>
  <c r="W170" i="10"/>
  <c r="Y170" i="10"/>
  <c r="E171" i="10"/>
  <c r="W171" i="10"/>
  <c r="Z171" i="10"/>
  <c r="AA171" i="10"/>
  <c r="Y171" i="10"/>
  <c r="E172" i="10"/>
  <c r="W172" i="10"/>
  <c r="Z172" i="10"/>
  <c r="Y172" i="10"/>
  <c r="E173" i="10"/>
  <c r="W173" i="10"/>
  <c r="Z173" i="10"/>
  <c r="AA173" i="10"/>
  <c r="Y173" i="10"/>
  <c r="E174" i="10"/>
  <c r="W174" i="10"/>
  <c r="Z174" i="10"/>
  <c r="Y174" i="10"/>
  <c r="E175" i="10"/>
  <c r="W175" i="10"/>
  <c r="Y175" i="10"/>
  <c r="E176" i="10"/>
  <c r="W176" i="10"/>
  <c r="Y176" i="10"/>
  <c r="E177" i="10"/>
  <c r="W177" i="10"/>
  <c r="Y177" i="10"/>
  <c r="E178" i="10"/>
  <c r="W178" i="10"/>
  <c r="Y178" i="10"/>
  <c r="Z178" i="10"/>
  <c r="AA178" i="10"/>
  <c r="E179" i="10"/>
  <c r="W179" i="10"/>
  <c r="Y179" i="10"/>
  <c r="Z179" i="10"/>
  <c r="AA179" i="10"/>
  <c r="E180" i="10"/>
  <c r="W180" i="10"/>
  <c r="Y180" i="10"/>
  <c r="Z180" i="10"/>
  <c r="E181" i="10"/>
  <c r="AA181" i="10"/>
  <c r="W181" i="10"/>
  <c r="Y181" i="10"/>
  <c r="Z181" i="10"/>
  <c r="E182" i="10"/>
  <c r="W182" i="10"/>
  <c r="Z182" i="10"/>
  <c r="AA182" i="10"/>
  <c r="Y182" i="10"/>
  <c r="E183" i="10"/>
  <c r="W183" i="10"/>
  <c r="Z183" i="10"/>
  <c r="AA183" i="10"/>
  <c r="Y183" i="10"/>
  <c r="E184" i="10"/>
  <c r="W184" i="10"/>
  <c r="Z184" i="10"/>
  <c r="Y184" i="10"/>
  <c r="E185" i="10"/>
  <c r="W185" i="10"/>
  <c r="Y185" i="10"/>
  <c r="E186" i="10"/>
  <c r="AA186" i="10"/>
  <c r="W186" i="10"/>
  <c r="Y186" i="10"/>
  <c r="Z186" i="10"/>
  <c r="E187" i="10"/>
  <c r="W187" i="10"/>
  <c r="Y187" i="10"/>
  <c r="Z187" i="10"/>
  <c r="AA187" i="10"/>
  <c r="E188" i="10"/>
  <c r="W188" i="10"/>
  <c r="Y188" i="10"/>
  <c r="Z188" i="10"/>
  <c r="E189" i="10"/>
  <c r="W189" i="10"/>
  <c r="Y189" i="10"/>
  <c r="Z189" i="10"/>
  <c r="AA189" i="10"/>
  <c r="E190" i="10"/>
  <c r="W190" i="10"/>
  <c r="Z190" i="10"/>
  <c r="Y190" i="10"/>
  <c r="E191" i="10"/>
  <c r="W191" i="10"/>
  <c r="Z191" i="10"/>
  <c r="AA191" i="10"/>
  <c r="Y191" i="10"/>
  <c r="E192" i="10"/>
  <c r="W192" i="10"/>
  <c r="Y192" i="10"/>
  <c r="Z192" i="10"/>
  <c r="A2" i="9"/>
  <c r="N4" i="9"/>
  <c r="O4" i="9"/>
  <c r="P4" i="9"/>
  <c r="Q4" i="9"/>
  <c r="R4" i="9"/>
  <c r="S4" i="9"/>
  <c r="T4" i="9"/>
  <c r="U4" i="9"/>
  <c r="A5" i="9"/>
  <c r="B5" i="9"/>
  <c r="C5" i="9"/>
  <c r="D5" i="9"/>
  <c r="E5" i="9"/>
  <c r="F5" i="9"/>
  <c r="G5" i="9"/>
  <c r="H5" i="9"/>
  <c r="I5" i="9"/>
  <c r="J5" i="9"/>
  <c r="K5" i="9"/>
  <c r="L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E6" i="9"/>
  <c r="AE6" i="9"/>
  <c r="AG6" i="9"/>
  <c r="AI6" i="9"/>
  <c r="AN6" i="9"/>
  <c r="AS6" i="9"/>
  <c r="AX6" i="9"/>
  <c r="AP6" i="9"/>
  <c r="E7" i="9"/>
  <c r="AE7" i="9"/>
  <c r="AG7" i="9"/>
  <c r="AI7" i="9"/>
  <c r="AN7" i="9"/>
  <c r="AS7" i="9"/>
  <c r="AX7" i="9"/>
  <c r="AP7" i="9"/>
  <c r="E8" i="9"/>
  <c r="AE8" i="9"/>
  <c r="AG8" i="9"/>
  <c r="AI8" i="9"/>
  <c r="AN8" i="9"/>
  <c r="AS8" i="9"/>
  <c r="AX8" i="9"/>
  <c r="AP8" i="9"/>
  <c r="E9" i="9"/>
  <c r="AE9" i="9"/>
  <c r="AG9" i="9"/>
  <c r="AI9" i="9"/>
  <c r="AN9" i="9"/>
  <c r="AS9" i="9"/>
  <c r="AX9" i="9"/>
  <c r="AP9" i="9"/>
  <c r="E10" i="9"/>
  <c r="AE10" i="9"/>
  <c r="AG10" i="9"/>
  <c r="AI10" i="9"/>
  <c r="AU10" i="9"/>
  <c r="AN10" i="9"/>
  <c r="AS10" i="9"/>
  <c r="AX10" i="9"/>
  <c r="AP10" i="9"/>
  <c r="E11" i="9"/>
  <c r="AE11" i="9"/>
  <c r="AG11" i="9"/>
  <c r="AI11" i="9"/>
  <c r="AN11" i="9"/>
  <c r="AS11" i="9"/>
  <c r="AX11" i="9"/>
  <c r="AP11" i="9"/>
  <c r="E12" i="9"/>
  <c r="AW12" i="9"/>
  <c r="AE12" i="9"/>
  <c r="AG12" i="9"/>
  <c r="AI12" i="9"/>
  <c r="AN12" i="9"/>
  <c r="AS12" i="9"/>
  <c r="AX12" i="9"/>
  <c r="AP12" i="9"/>
  <c r="E13" i="9"/>
  <c r="AE13" i="9"/>
  <c r="AG13" i="9"/>
  <c r="AI13" i="9"/>
  <c r="AU13" i="9"/>
  <c r="AV13" i="9"/>
  <c r="AN13" i="9"/>
  <c r="AS13" i="9"/>
  <c r="AX13" i="9"/>
  <c r="AP13" i="9"/>
  <c r="E14" i="9"/>
  <c r="AE14" i="9"/>
  <c r="AG14" i="9"/>
  <c r="AI14" i="9"/>
  <c r="AN14" i="9"/>
  <c r="AS14" i="9"/>
  <c r="AX14" i="9"/>
  <c r="AP14" i="9"/>
  <c r="E15" i="9"/>
  <c r="AE15" i="9"/>
  <c r="AG15" i="9"/>
  <c r="AI15" i="9"/>
  <c r="AN15" i="9"/>
  <c r="AU15" i="9"/>
  <c r="AS15" i="9"/>
  <c r="AX15" i="9"/>
  <c r="AP15" i="9"/>
  <c r="E16" i="9"/>
  <c r="AE16" i="9"/>
  <c r="AG16" i="9"/>
  <c r="AI16" i="9"/>
  <c r="AN16" i="9"/>
  <c r="AS16" i="9"/>
  <c r="AX16" i="9"/>
  <c r="AP16" i="9"/>
  <c r="E17" i="9"/>
  <c r="AE17" i="9"/>
  <c r="AG17" i="9"/>
  <c r="AI17" i="9"/>
  <c r="AN17" i="9"/>
  <c r="AS17" i="9"/>
  <c r="AX17" i="9"/>
  <c r="AP17" i="9"/>
  <c r="E18" i="9"/>
  <c r="AE18" i="9"/>
  <c r="AG18" i="9"/>
  <c r="AI18" i="9"/>
  <c r="AN18" i="9"/>
  <c r="AV18" i="9"/>
  <c r="AS18" i="9"/>
  <c r="AX18" i="9"/>
  <c r="AP18" i="9"/>
  <c r="E19" i="9"/>
  <c r="AE19" i="9"/>
  <c r="AG19" i="9"/>
  <c r="AI19" i="9"/>
  <c r="AN19" i="9"/>
  <c r="AU19" i="9"/>
  <c r="AS19" i="9"/>
  <c r="AX19" i="9"/>
  <c r="AP19" i="9"/>
  <c r="E20" i="9"/>
  <c r="AZ20" i="9"/>
  <c r="AE20" i="9"/>
  <c r="AG20" i="9"/>
  <c r="AI20" i="9"/>
  <c r="AN20" i="9"/>
  <c r="AS20" i="9"/>
  <c r="AX20" i="9"/>
  <c r="AP20" i="9"/>
  <c r="AU20" i="9"/>
  <c r="E21" i="9"/>
  <c r="AE21" i="9"/>
  <c r="AG21" i="9"/>
  <c r="AI21" i="9"/>
  <c r="AU21" i="9"/>
  <c r="AV21" i="9"/>
  <c r="AN21" i="9"/>
  <c r="AS21" i="9"/>
  <c r="AX21" i="9"/>
  <c r="AP21" i="9"/>
  <c r="E22" i="9"/>
  <c r="AE22" i="9"/>
  <c r="AG22" i="9"/>
  <c r="AI22" i="9"/>
  <c r="AN22" i="9"/>
  <c r="AS22" i="9"/>
  <c r="AX22" i="9"/>
  <c r="AP22" i="9"/>
  <c r="E23" i="9"/>
  <c r="AE23" i="9"/>
  <c r="AG23" i="9"/>
  <c r="AI23" i="9"/>
  <c r="AN23" i="9"/>
  <c r="AS23" i="9"/>
  <c r="AX23" i="9"/>
  <c r="AP23" i="9"/>
  <c r="E24" i="9"/>
  <c r="AE24" i="9"/>
  <c r="AG24" i="9"/>
  <c r="AI24" i="9"/>
  <c r="AU24" i="9"/>
  <c r="AV24" i="9"/>
  <c r="AN24" i="9"/>
  <c r="AS24" i="9"/>
  <c r="AX24" i="9"/>
  <c r="AP24" i="9"/>
  <c r="E25" i="9"/>
  <c r="AE25" i="9"/>
  <c r="AG25" i="9"/>
  <c r="AI25" i="9"/>
  <c r="AU25" i="9"/>
  <c r="AN25" i="9"/>
  <c r="AS25" i="9"/>
  <c r="AX25" i="9"/>
  <c r="AP25" i="9"/>
  <c r="E26" i="9"/>
  <c r="AE26" i="9"/>
  <c r="AG26" i="9"/>
  <c r="AI26" i="9"/>
  <c r="AN26" i="9"/>
  <c r="AS26" i="9"/>
  <c r="AX26" i="9"/>
  <c r="AP26" i="9"/>
  <c r="E27" i="9"/>
  <c r="AE27" i="9"/>
  <c r="AG27" i="9"/>
  <c r="AI27" i="9"/>
  <c r="AN27" i="9"/>
  <c r="AS27" i="9"/>
  <c r="AX27" i="9"/>
  <c r="AP27" i="9"/>
  <c r="E28" i="9"/>
  <c r="AE28" i="9"/>
  <c r="AG28" i="9"/>
  <c r="AI28" i="9"/>
  <c r="AN28" i="9"/>
  <c r="AS28" i="9"/>
  <c r="AX28" i="9"/>
  <c r="AP28" i="9"/>
  <c r="E29" i="9"/>
  <c r="AE29" i="9"/>
  <c r="AG29" i="9"/>
  <c r="AI29" i="9"/>
  <c r="AN29" i="9"/>
  <c r="AU29" i="9"/>
  <c r="AV29" i="9"/>
  <c r="AY29" i="9"/>
  <c r="AZ29" i="9"/>
  <c r="AP29" i="9"/>
  <c r="AS29" i="9"/>
  <c r="E30" i="9"/>
  <c r="AZ30" i="9"/>
  <c r="AE30" i="9"/>
  <c r="AG30" i="9"/>
  <c r="AI30" i="9"/>
  <c r="AN30" i="9"/>
  <c r="AS30" i="9"/>
  <c r="AV30" i="9"/>
  <c r="AY30" i="9"/>
  <c r="AX30" i="9"/>
  <c r="AP30" i="9"/>
  <c r="E31" i="9"/>
  <c r="AE31" i="9"/>
  <c r="AG31" i="9"/>
  <c r="AI31" i="9"/>
  <c r="AN31" i="9"/>
  <c r="AS31" i="9"/>
  <c r="AX31" i="9"/>
  <c r="AP31" i="9"/>
  <c r="E32" i="9"/>
  <c r="AE32" i="9"/>
  <c r="AG32" i="9"/>
  <c r="AI32" i="9"/>
  <c r="AN32" i="9"/>
  <c r="AU32" i="9"/>
  <c r="AV32" i="9"/>
  <c r="AS32" i="9"/>
  <c r="AX32" i="9"/>
  <c r="AP32" i="9"/>
  <c r="E33" i="9"/>
  <c r="AE33" i="9"/>
  <c r="AG33" i="9"/>
  <c r="AI33" i="9"/>
  <c r="AN33" i="9"/>
  <c r="AS33" i="9"/>
  <c r="AX33" i="9"/>
  <c r="AP33" i="9"/>
  <c r="E34" i="9"/>
  <c r="AE34" i="9"/>
  <c r="AG34" i="9"/>
  <c r="AI34" i="9"/>
  <c r="AN34" i="9"/>
  <c r="AS34" i="9"/>
  <c r="AX34" i="9"/>
  <c r="AP34" i="9"/>
  <c r="E35" i="9"/>
  <c r="AE35" i="9"/>
  <c r="AG35" i="9"/>
  <c r="AI35" i="9"/>
  <c r="AU35" i="9"/>
  <c r="AN35" i="9"/>
  <c r="AS35" i="9"/>
  <c r="AX35" i="9"/>
  <c r="AP35" i="9"/>
  <c r="E36" i="9"/>
  <c r="AE36" i="9"/>
  <c r="AG36" i="9"/>
  <c r="AI36" i="9"/>
  <c r="AN36" i="9"/>
  <c r="AS36" i="9"/>
  <c r="AX36" i="9"/>
  <c r="AP36" i="9"/>
  <c r="E37" i="9"/>
  <c r="AE37" i="9"/>
  <c r="AG37" i="9"/>
  <c r="AI37" i="9"/>
  <c r="AN37" i="9"/>
  <c r="AS37" i="9"/>
  <c r="AX37" i="9"/>
  <c r="AP37" i="9"/>
  <c r="E38" i="9"/>
  <c r="AE38" i="9"/>
  <c r="AG38" i="9"/>
  <c r="AI38" i="9"/>
  <c r="AN38" i="9"/>
  <c r="AS38" i="9"/>
  <c r="AX38" i="9"/>
  <c r="AP38" i="9"/>
  <c r="E39" i="9"/>
  <c r="AE39" i="9"/>
  <c r="AG39" i="9"/>
  <c r="AI39" i="9"/>
  <c r="AN39" i="9"/>
  <c r="AS39" i="9"/>
  <c r="AX39" i="9"/>
  <c r="AP39" i="9"/>
  <c r="E40" i="9"/>
  <c r="AE40" i="9"/>
  <c r="AG40" i="9"/>
  <c r="AI40" i="9"/>
  <c r="AN40" i="9"/>
  <c r="AS40" i="9"/>
  <c r="AX40" i="9"/>
  <c r="AP40" i="9"/>
  <c r="E41" i="9"/>
  <c r="AE41" i="9"/>
  <c r="AG41" i="9"/>
  <c r="AI41" i="9"/>
  <c r="AN41" i="9"/>
  <c r="AS41" i="9"/>
  <c r="AX41" i="9"/>
  <c r="AP41" i="9"/>
  <c r="E42" i="9"/>
  <c r="AE42" i="9"/>
  <c r="AG42" i="9"/>
  <c r="AI42" i="9"/>
  <c r="AU42" i="9"/>
  <c r="AN42" i="9"/>
  <c r="AS42" i="9"/>
  <c r="AX42" i="9"/>
  <c r="AP42" i="9"/>
  <c r="E43" i="9"/>
  <c r="AE43" i="9"/>
  <c r="AG43" i="9"/>
  <c r="AI43" i="9"/>
  <c r="AN43" i="9"/>
  <c r="AU43" i="9"/>
  <c r="AS43" i="9"/>
  <c r="AX43" i="9"/>
  <c r="AP43" i="9"/>
  <c r="E44" i="9"/>
  <c r="AE44" i="9"/>
  <c r="AG44" i="9"/>
  <c r="AI44" i="9"/>
  <c r="AU44" i="9"/>
  <c r="AN44" i="9"/>
  <c r="AS44" i="9"/>
  <c r="AX44" i="9"/>
  <c r="AP44" i="9"/>
  <c r="E45" i="9"/>
  <c r="AE45" i="9"/>
  <c r="AG45" i="9"/>
  <c r="AI45" i="9"/>
  <c r="AN45" i="9"/>
  <c r="AS45" i="9"/>
  <c r="AX45" i="9"/>
  <c r="AP45" i="9"/>
  <c r="E46" i="9"/>
  <c r="AE46" i="9"/>
  <c r="AG46" i="9"/>
  <c r="AI46" i="9"/>
  <c r="AN46" i="9"/>
  <c r="AS46" i="9"/>
  <c r="AX46" i="9"/>
  <c r="AP46" i="9"/>
  <c r="E47" i="9"/>
  <c r="AE47" i="9"/>
  <c r="AG47" i="9"/>
  <c r="AI47" i="9"/>
  <c r="AN47" i="9"/>
  <c r="AS47" i="9"/>
  <c r="AX47" i="9"/>
  <c r="AP47" i="9"/>
  <c r="E48" i="9"/>
  <c r="AE48" i="9"/>
  <c r="AG48" i="9"/>
  <c r="AI48" i="9"/>
  <c r="AN48" i="9"/>
  <c r="AU48" i="9"/>
  <c r="AS48" i="9"/>
  <c r="AX48" i="9"/>
  <c r="AP48" i="9"/>
  <c r="E49" i="9"/>
  <c r="AE49" i="9"/>
  <c r="AG49" i="9"/>
  <c r="AI49" i="9"/>
  <c r="AN49" i="9"/>
  <c r="AS49" i="9"/>
  <c r="AX49" i="9"/>
  <c r="AP49" i="9"/>
  <c r="AU49" i="9"/>
  <c r="AV49" i="9"/>
  <c r="AY49" i="9"/>
  <c r="AZ49" i="9"/>
  <c r="E50" i="9"/>
  <c r="AE50" i="9"/>
  <c r="AG50" i="9"/>
  <c r="AI50" i="9"/>
  <c r="AN50" i="9"/>
  <c r="AS50" i="9"/>
  <c r="AX50" i="9"/>
  <c r="AP50" i="9"/>
  <c r="AU50" i="9"/>
  <c r="E51" i="9"/>
  <c r="AE51" i="9"/>
  <c r="AG51" i="9"/>
  <c r="AI51" i="9"/>
  <c r="AU51" i="9"/>
  <c r="AN51" i="9"/>
  <c r="AS51" i="9"/>
  <c r="AX51" i="9"/>
  <c r="AP51" i="9"/>
  <c r="E52" i="9"/>
  <c r="AE52" i="9"/>
  <c r="AG52" i="9"/>
  <c r="AI52" i="9"/>
  <c r="AU52" i="9"/>
  <c r="AN52" i="9"/>
  <c r="AS52" i="9"/>
  <c r="AX52" i="9"/>
  <c r="AP52" i="9"/>
  <c r="E53" i="9"/>
  <c r="AE53" i="9"/>
  <c r="AG53" i="9"/>
  <c r="AI53" i="9"/>
  <c r="AN53" i="9"/>
  <c r="AS53" i="9"/>
  <c r="AX53" i="9"/>
  <c r="AP53" i="9"/>
  <c r="E54" i="9"/>
  <c r="AE54" i="9"/>
  <c r="AG54" i="9"/>
  <c r="AI54" i="9"/>
  <c r="AN54" i="9"/>
  <c r="AS54" i="9"/>
  <c r="AX54" i="9"/>
  <c r="AP54" i="9"/>
  <c r="E55" i="9"/>
  <c r="AE55" i="9"/>
  <c r="AG55" i="9"/>
  <c r="AI55" i="9"/>
  <c r="AN55" i="9"/>
  <c r="AS55" i="9"/>
  <c r="AX55" i="9"/>
  <c r="AP55" i="9"/>
  <c r="E56" i="9"/>
  <c r="AE56" i="9"/>
  <c r="AG56" i="9"/>
  <c r="AI56" i="9"/>
  <c r="AU56" i="9"/>
  <c r="AN56" i="9"/>
  <c r="AS56" i="9"/>
  <c r="AX56" i="9"/>
  <c r="AP56" i="9"/>
  <c r="E57" i="9"/>
  <c r="AE57" i="9"/>
  <c r="AG57" i="9"/>
  <c r="AI57" i="9"/>
  <c r="AV57" i="9"/>
  <c r="AN57" i="9"/>
  <c r="AS57" i="9"/>
  <c r="AX57" i="9"/>
  <c r="AP57" i="9"/>
  <c r="E58" i="9"/>
  <c r="AE58" i="9"/>
  <c r="AG58" i="9"/>
  <c r="AI58" i="9"/>
  <c r="AU58" i="9"/>
  <c r="AN58" i="9"/>
  <c r="AS58" i="9"/>
  <c r="AX58" i="9"/>
  <c r="AP58" i="9"/>
  <c r="E59" i="9"/>
  <c r="AE59" i="9"/>
  <c r="AG59" i="9"/>
  <c r="AI59" i="9"/>
  <c r="AU59" i="9"/>
  <c r="AN59" i="9"/>
  <c r="AS59" i="9"/>
  <c r="AX59" i="9"/>
  <c r="AP59" i="9"/>
  <c r="E60" i="9"/>
  <c r="AE60" i="9"/>
  <c r="AG60" i="9"/>
  <c r="AI60" i="9"/>
  <c r="AN60" i="9"/>
  <c r="AS60" i="9"/>
  <c r="AX60" i="9"/>
  <c r="AP60" i="9"/>
  <c r="E61" i="9"/>
  <c r="AE61" i="9"/>
  <c r="AG61" i="9"/>
  <c r="AI61" i="9"/>
  <c r="AU61" i="9"/>
  <c r="AN61" i="9"/>
  <c r="AS61" i="9"/>
  <c r="AV61" i="9"/>
  <c r="AX61" i="9"/>
  <c r="AP61" i="9"/>
  <c r="E62" i="9"/>
  <c r="AE62" i="9"/>
  <c r="AG62" i="9"/>
  <c r="AI62" i="9"/>
  <c r="AU62" i="9"/>
  <c r="AN62" i="9"/>
  <c r="AS62" i="9"/>
  <c r="AX62" i="9"/>
  <c r="AP62" i="9"/>
  <c r="E63" i="9"/>
  <c r="AE63" i="9"/>
  <c r="AG63" i="9"/>
  <c r="AI63" i="9"/>
  <c r="AN63" i="9"/>
  <c r="AU63" i="9"/>
  <c r="AS63" i="9"/>
  <c r="AV63" i="9"/>
  <c r="AY63" i="9"/>
  <c r="AZ63" i="9"/>
  <c r="AX63" i="9"/>
  <c r="AP63" i="9"/>
  <c r="E64" i="9"/>
  <c r="AE64" i="9"/>
  <c r="AG64" i="9"/>
  <c r="AI64" i="9"/>
  <c r="AN64" i="9"/>
  <c r="AS64" i="9"/>
  <c r="AX64" i="9"/>
  <c r="AP64" i="9"/>
  <c r="E65" i="9"/>
  <c r="AE65" i="9"/>
  <c r="AG65" i="9"/>
  <c r="AI65" i="9"/>
  <c r="AN65" i="9"/>
  <c r="AS65" i="9"/>
  <c r="AX65" i="9"/>
  <c r="AP65" i="9"/>
  <c r="E66" i="9"/>
  <c r="AE66" i="9"/>
  <c r="AG66" i="9"/>
  <c r="AI66" i="9"/>
  <c r="AN66" i="9"/>
  <c r="AS66" i="9"/>
  <c r="AX66" i="9"/>
  <c r="AP66" i="9"/>
  <c r="E67" i="9"/>
  <c r="AE67" i="9"/>
  <c r="AG67" i="9"/>
  <c r="AI67" i="9"/>
  <c r="AN67" i="9"/>
  <c r="AP67" i="9"/>
  <c r="AS67" i="9"/>
  <c r="E68" i="9"/>
  <c r="AE68" i="9"/>
  <c r="AG68" i="9"/>
  <c r="AI68" i="9"/>
  <c r="AN68" i="9"/>
  <c r="AS68" i="9"/>
  <c r="AX68" i="9"/>
  <c r="AP68" i="9"/>
  <c r="E69" i="9"/>
  <c r="AE69" i="9"/>
  <c r="AG69" i="9"/>
  <c r="AI69" i="9"/>
  <c r="AN69" i="9"/>
  <c r="AS69" i="9"/>
  <c r="AX69" i="9"/>
  <c r="AP69" i="9"/>
  <c r="E70" i="9"/>
  <c r="AE70" i="9"/>
  <c r="AG70" i="9"/>
  <c r="AI70" i="9"/>
  <c r="AN70" i="9"/>
  <c r="AS70" i="9"/>
  <c r="AX70" i="9"/>
  <c r="AP70" i="9"/>
  <c r="E71" i="9"/>
  <c r="AE71" i="9"/>
  <c r="AG71" i="9"/>
  <c r="AI71" i="9"/>
  <c r="AN71" i="9"/>
  <c r="AS71" i="9"/>
  <c r="AX71" i="9"/>
  <c r="AP71" i="9"/>
  <c r="E72" i="9"/>
  <c r="AE72" i="9"/>
  <c r="AG72" i="9"/>
  <c r="AI72" i="9"/>
  <c r="AN72" i="9"/>
  <c r="AS72" i="9"/>
  <c r="AV72" i="9"/>
  <c r="AX72" i="9"/>
  <c r="AP72" i="9"/>
  <c r="E73" i="9"/>
  <c r="AE73" i="9"/>
  <c r="AG73" i="9"/>
  <c r="AI73" i="9"/>
  <c r="AN73" i="9"/>
  <c r="AS73" i="9"/>
  <c r="AX73" i="9"/>
  <c r="AP73" i="9"/>
  <c r="E74" i="9"/>
  <c r="AE74" i="9"/>
  <c r="AG74" i="9"/>
  <c r="AI74" i="9"/>
  <c r="AN74" i="9"/>
  <c r="AS74" i="9"/>
  <c r="AX74" i="9"/>
  <c r="AP74" i="9"/>
  <c r="E75" i="9"/>
  <c r="AE75" i="9"/>
  <c r="AG75" i="9"/>
  <c r="AI75" i="9"/>
  <c r="AV75" i="9"/>
  <c r="AN75" i="9"/>
  <c r="AS75" i="9"/>
  <c r="AX75" i="9"/>
  <c r="AP75" i="9"/>
  <c r="E76" i="9"/>
  <c r="AE76" i="9"/>
  <c r="AG76" i="9"/>
  <c r="AI76" i="9"/>
  <c r="AU76" i="9"/>
  <c r="AN76" i="9"/>
  <c r="AS76" i="9"/>
  <c r="AV76" i="9"/>
  <c r="AW76" i="9"/>
  <c r="AX76" i="9"/>
  <c r="AP76" i="9"/>
  <c r="E77" i="9"/>
  <c r="AE77" i="9"/>
  <c r="AG77" i="9"/>
  <c r="AI77" i="9"/>
  <c r="AN77" i="9"/>
  <c r="AS77" i="9"/>
  <c r="AX77" i="9"/>
  <c r="AP77" i="9"/>
  <c r="E78" i="9"/>
  <c r="AE78" i="9"/>
  <c r="AG78" i="9"/>
  <c r="AI78" i="9"/>
  <c r="AN78" i="9"/>
  <c r="AS78" i="9"/>
  <c r="AX78" i="9"/>
  <c r="AP78" i="9"/>
  <c r="AU78" i="9"/>
  <c r="E79" i="9"/>
  <c r="AE79" i="9"/>
  <c r="AG79" i="9"/>
  <c r="AI79" i="9"/>
  <c r="AN79" i="9"/>
  <c r="AV79" i="9"/>
  <c r="AY79" i="9"/>
  <c r="AS79" i="9"/>
  <c r="AX79" i="9"/>
  <c r="AP79" i="9"/>
  <c r="AU79" i="9"/>
  <c r="E80" i="9"/>
  <c r="AE80" i="9"/>
  <c r="AG80" i="9"/>
  <c r="AI80" i="9"/>
  <c r="AN80" i="9"/>
  <c r="AS80" i="9"/>
  <c r="AX80" i="9"/>
  <c r="AP80" i="9"/>
  <c r="E81" i="9"/>
  <c r="AE81" i="9"/>
  <c r="AG81" i="9"/>
  <c r="AI81" i="9"/>
  <c r="AN81" i="9"/>
  <c r="AS81" i="9"/>
  <c r="AX81" i="9"/>
  <c r="AP81" i="9"/>
  <c r="E82" i="9"/>
  <c r="AE82" i="9"/>
  <c r="AG82" i="9"/>
  <c r="AI82" i="9"/>
  <c r="AN82" i="9"/>
  <c r="AS82" i="9"/>
  <c r="AX82" i="9"/>
  <c r="AP82" i="9"/>
  <c r="E83" i="9"/>
  <c r="AE83" i="9"/>
  <c r="AG83" i="9"/>
  <c r="AI83" i="9"/>
  <c r="AV83" i="9"/>
  <c r="AN83" i="9"/>
  <c r="AS83" i="9"/>
  <c r="AX83" i="9"/>
  <c r="AP83" i="9"/>
  <c r="E84" i="9"/>
  <c r="AE84" i="9"/>
  <c r="AG84" i="9"/>
  <c r="AI84" i="9"/>
  <c r="AN84" i="9"/>
  <c r="AS84" i="9"/>
  <c r="AX84" i="9"/>
  <c r="AP84" i="9"/>
  <c r="E85" i="9"/>
  <c r="AE85" i="9"/>
  <c r="AG85" i="9"/>
  <c r="AI85" i="9"/>
  <c r="AU85" i="9"/>
  <c r="AV85" i="9"/>
  <c r="AN85" i="9"/>
  <c r="AS85" i="9"/>
  <c r="AX85" i="9"/>
  <c r="AP85" i="9"/>
  <c r="E86" i="9"/>
  <c r="AE86" i="9"/>
  <c r="AG86" i="9"/>
  <c r="AI86" i="9"/>
  <c r="AU86" i="9"/>
  <c r="AN86" i="9"/>
  <c r="AS86" i="9"/>
  <c r="AX86" i="9"/>
  <c r="AP86" i="9"/>
  <c r="E87" i="9"/>
  <c r="AE87" i="9"/>
  <c r="AG87" i="9"/>
  <c r="AI87" i="9"/>
  <c r="AU87" i="9"/>
  <c r="AN87" i="9"/>
  <c r="AS87" i="9"/>
  <c r="AX87" i="9"/>
  <c r="AP87" i="9"/>
  <c r="E88" i="9"/>
  <c r="AE88" i="9"/>
  <c r="AG88" i="9"/>
  <c r="AI88" i="9"/>
  <c r="AN88" i="9"/>
  <c r="AS88" i="9"/>
  <c r="AX88" i="9"/>
  <c r="AP88" i="9"/>
  <c r="E89" i="9"/>
  <c r="AE89" i="9"/>
  <c r="AG89" i="9"/>
  <c r="AI89" i="9"/>
  <c r="AN89" i="9"/>
  <c r="AS89" i="9"/>
  <c r="AX89" i="9"/>
  <c r="AP89" i="9"/>
  <c r="E90" i="9"/>
  <c r="AE90" i="9"/>
  <c r="AG90" i="9"/>
  <c r="AI90" i="9"/>
  <c r="AN90" i="9"/>
  <c r="AS90" i="9"/>
  <c r="AX90" i="9"/>
  <c r="AP90" i="9"/>
  <c r="E91" i="9"/>
  <c r="AE91" i="9"/>
  <c r="AG91" i="9"/>
  <c r="AI91" i="9"/>
  <c r="AN91" i="9"/>
  <c r="AS91" i="9"/>
  <c r="AX91" i="9"/>
  <c r="AP91" i="9"/>
  <c r="E92" i="9"/>
  <c r="AE92" i="9"/>
  <c r="AG92" i="9"/>
  <c r="AI92" i="9"/>
  <c r="AU92" i="9"/>
  <c r="AN92" i="9"/>
  <c r="AS92" i="9"/>
  <c r="AX92" i="9"/>
  <c r="AP92" i="9"/>
  <c r="E93" i="9"/>
  <c r="AE93" i="9"/>
  <c r="AG93" i="9"/>
  <c r="AI93" i="9"/>
  <c r="AN93" i="9"/>
  <c r="AU93" i="9"/>
  <c r="AS93" i="9"/>
  <c r="AX93" i="9"/>
  <c r="AP93" i="9"/>
  <c r="E94" i="9"/>
  <c r="AE94" i="9"/>
  <c r="AG94" i="9"/>
  <c r="AI94" i="9"/>
  <c r="AN94" i="9"/>
  <c r="AS94" i="9"/>
  <c r="AX94" i="9"/>
  <c r="AP94" i="9"/>
  <c r="E95" i="9"/>
  <c r="AE95" i="9"/>
  <c r="AG95" i="9"/>
  <c r="AI95" i="9"/>
  <c r="AN95" i="9"/>
  <c r="AS95" i="9"/>
  <c r="AX95" i="9"/>
  <c r="AP95" i="9"/>
  <c r="E96" i="9"/>
  <c r="AE96" i="9"/>
  <c r="AG96" i="9"/>
  <c r="AI96" i="9"/>
  <c r="AN96" i="9"/>
  <c r="AS96" i="9"/>
  <c r="AX96" i="9"/>
  <c r="AP96" i="9"/>
  <c r="E97" i="9"/>
  <c r="AE97" i="9"/>
  <c r="AG97" i="9"/>
  <c r="AI97" i="9"/>
  <c r="AN97" i="9"/>
  <c r="AS97" i="9"/>
  <c r="AX97" i="9"/>
  <c r="AP97" i="9"/>
  <c r="AU97" i="9"/>
  <c r="E98" i="9"/>
  <c r="AE98" i="9"/>
  <c r="AG98" i="9"/>
  <c r="AI98" i="9"/>
  <c r="AV98" i="9"/>
  <c r="AN98" i="9"/>
  <c r="AS98" i="9"/>
  <c r="AX98" i="9"/>
  <c r="AP98" i="9"/>
  <c r="E99" i="9"/>
  <c r="AE99" i="9"/>
  <c r="AG99" i="9"/>
  <c r="AI99" i="9"/>
  <c r="AN99" i="9"/>
  <c r="AS99" i="9"/>
  <c r="AX99" i="9"/>
  <c r="AP99" i="9"/>
  <c r="E100" i="9"/>
  <c r="AE100" i="9"/>
  <c r="AG100" i="9"/>
  <c r="AI100" i="9"/>
  <c r="AU100" i="9"/>
  <c r="AN100" i="9"/>
  <c r="AS100" i="9"/>
  <c r="AX100" i="9"/>
  <c r="AP100" i="9"/>
  <c r="E101" i="9"/>
  <c r="AE101" i="9"/>
  <c r="AG101" i="9"/>
  <c r="AI101" i="9"/>
  <c r="AU101" i="9"/>
  <c r="AN101" i="9"/>
  <c r="AS101" i="9"/>
  <c r="AX101" i="9"/>
  <c r="AP101" i="9"/>
  <c r="E102" i="9"/>
  <c r="AE102" i="9"/>
  <c r="AG102" i="9"/>
  <c r="AI102" i="9"/>
  <c r="AN102" i="9"/>
  <c r="AS102" i="9"/>
  <c r="AX102" i="9"/>
  <c r="AP102" i="9"/>
  <c r="E103" i="9"/>
  <c r="AE103" i="9"/>
  <c r="AG103" i="9"/>
  <c r="AI103" i="9"/>
  <c r="AN103" i="9"/>
  <c r="AS103" i="9"/>
  <c r="AX103" i="9"/>
  <c r="AP103" i="9"/>
  <c r="E104" i="9"/>
  <c r="AE104" i="9"/>
  <c r="AG104" i="9"/>
  <c r="AI104" i="9"/>
  <c r="AN104" i="9"/>
  <c r="AS104" i="9"/>
  <c r="AX104" i="9"/>
  <c r="AP104" i="9"/>
  <c r="E105" i="9"/>
  <c r="AE105" i="9"/>
  <c r="AG105" i="9"/>
  <c r="AI105" i="9"/>
  <c r="AN105" i="9"/>
  <c r="AV105" i="9"/>
  <c r="AY105" i="9"/>
  <c r="AS105" i="9"/>
  <c r="AX105" i="9"/>
  <c r="AP105" i="9"/>
  <c r="AU105" i="9"/>
  <c r="E106" i="9"/>
  <c r="AE106" i="9"/>
  <c r="AG106" i="9"/>
  <c r="AI106" i="9"/>
  <c r="AN106" i="9"/>
  <c r="AS106" i="9"/>
  <c r="AX106" i="9"/>
  <c r="AP106" i="9"/>
  <c r="E107" i="9"/>
  <c r="AE107" i="9"/>
  <c r="AG107" i="9"/>
  <c r="AI107" i="9"/>
  <c r="AN107" i="9"/>
  <c r="AS107" i="9"/>
  <c r="AX107" i="9"/>
  <c r="AP107" i="9"/>
  <c r="E108" i="9"/>
  <c r="AE108" i="9"/>
  <c r="AG108" i="9"/>
  <c r="AI108" i="9"/>
  <c r="AN108" i="9"/>
  <c r="AS108" i="9"/>
  <c r="AX108" i="9"/>
  <c r="AP108" i="9"/>
  <c r="E109" i="9"/>
  <c r="AE109" i="9"/>
  <c r="AG109" i="9"/>
  <c r="AI109" i="9"/>
  <c r="AN109" i="9"/>
  <c r="AS109" i="9"/>
  <c r="AV109" i="9"/>
  <c r="AY109" i="9"/>
  <c r="AZ109" i="9"/>
  <c r="AX109" i="9"/>
  <c r="AP109" i="9"/>
  <c r="E110" i="9"/>
  <c r="AE110" i="9"/>
  <c r="AG110" i="9"/>
  <c r="AI110" i="9"/>
  <c r="AU110" i="9"/>
  <c r="AN110" i="9"/>
  <c r="AS110" i="9"/>
  <c r="AX110" i="9"/>
  <c r="AP110" i="9"/>
  <c r="E111" i="9"/>
  <c r="AE111" i="9"/>
  <c r="AG111" i="9"/>
  <c r="AI111" i="9"/>
  <c r="AN111" i="9"/>
  <c r="AS111" i="9"/>
  <c r="AX111" i="9"/>
  <c r="AP111" i="9"/>
  <c r="E112" i="9"/>
  <c r="AE112" i="9"/>
  <c r="AG112" i="9"/>
  <c r="AI112" i="9"/>
  <c r="AN112" i="9"/>
  <c r="AS112" i="9"/>
  <c r="AX112" i="9"/>
  <c r="AP112" i="9"/>
  <c r="E113" i="9"/>
  <c r="AE113" i="9"/>
  <c r="AG113" i="9"/>
  <c r="AI113" i="9"/>
  <c r="AU113" i="9"/>
  <c r="AN113" i="9"/>
  <c r="AS113" i="9"/>
  <c r="AX113" i="9"/>
  <c r="AP113" i="9"/>
  <c r="E114" i="9"/>
  <c r="AE114" i="9"/>
  <c r="AG114" i="9"/>
  <c r="AI114" i="9"/>
  <c r="AU114" i="9"/>
  <c r="AN114" i="9"/>
  <c r="AS114" i="9"/>
  <c r="AX114" i="9"/>
  <c r="AP114" i="9"/>
  <c r="E115" i="9"/>
  <c r="AE115" i="9"/>
  <c r="AG115" i="9"/>
  <c r="AI115" i="9"/>
  <c r="AN115" i="9"/>
  <c r="AS115" i="9"/>
  <c r="AX115" i="9"/>
  <c r="AP115" i="9"/>
  <c r="E116" i="9"/>
  <c r="AE116" i="9"/>
  <c r="AG116" i="9"/>
  <c r="AI116" i="9"/>
  <c r="AU116" i="9"/>
  <c r="AN116" i="9"/>
  <c r="AS116" i="9"/>
  <c r="AX116" i="9"/>
  <c r="AP116" i="9"/>
  <c r="E117" i="9"/>
  <c r="AE117" i="9"/>
  <c r="AG117" i="9"/>
  <c r="AI117" i="9"/>
  <c r="AN117" i="9"/>
  <c r="AS117" i="9"/>
  <c r="AX117" i="9"/>
  <c r="AP117" i="9"/>
  <c r="E118" i="9"/>
  <c r="AE118" i="9"/>
  <c r="AG118" i="9"/>
  <c r="AI118" i="9"/>
  <c r="AN118" i="9"/>
  <c r="AS118" i="9"/>
  <c r="AX118" i="9"/>
  <c r="AP118" i="9"/>
  <c r="E119" i="9"/>
  <c r="AE119" i="9"/>
  <c r="AG119" i="9"/>
  <c r="AI119" i="9"/>
  <c r="AN119" i="9"/>
  <c r="AS119" i="9"/>
  <c r="AX119" i="9"/>
  <c r="AP119" i="9"/>
  <c r="E120" i="9"/>
  <c r="AE120" i="9"/>
  <c r="AG120" i="9"/>
  <c r="AI120" i="9"/>
  <c r="AN120" i="9"/>
  <c r="AS120" i="9"/>
  <c r="AX120" i="9"/>
  <c r="AP120" i="9"/>
  <c r="AU120" i="9"/>
  <c r="E121" i="9"/>
  <c r="AE121" i="9"/>
  <c r="AG121" i="9"/>
  <c r="AI121" i="9"/>
  <c r="AN121" i="9"/>
  <c r="AS121" i="9"/>
  <c r="AX121" i="9"/>
  <c r="AP121" i="9"/>
  <c r="E122" i="9"/>
  <c r="AW122" i="9"/>
  <c r="AE122" i="9"/>
  <c r="AG122" i="9"/>
  <c r="AI122" i="9"/>
  <c r="AU122" i="9"/>
  <c r="AN122" i="9"/>
  <c r="AS122" i="9"/>
  <c r="AV122" i="9"/>
  <c r="AY122" i="9"/>
  <c r="AZ122" i="9"/>
  <c r="AX122" i="9"/>
  <c r="AP122" i="9"/>
  <c r="E123" i="9"/>
  <c r="AE123" i="9"/>
  <c r="AG123" i="9"/>
  <c r="AI123" i="9"/>
  <c r="AN123" i="9"/>
  <c r="AS123" i="9"/>
  <c r="AX123" i="9"/>
  <c r="AP123" i="9"/>
  <c r="AU123" i="9"/>
  <c r="E124" i="9"/>
  <c r="AE124" i="9"/>
  <c r="AG124" i="9"/>
  <c r="AI124" i="9"/>
  <c r="AN124" i="9"/>
  <c r="AS124" i="9"/>
  <c r="AX124" i="9"/>
  <c r="AP124" i="9"/>
  <c r="E125" i="9"/>
  <c r="AE125" i="9"/>
  <c r="AG125" i="9"/>
  <c r="AI125" i="9"/>
  <c r="AN125" i="9"/>
  <c r="AS125" i="9"/>
  <c r="AX125" i="9"/>
  <c r="AP125" i="9"/>
  <c r="E126" i="9"/>
  <c r="AE126" i="9"/>
  <c r="AG126" i="9"/>
  <c r="AI126" i="9"/>
  <c r="AN126" i="9"/>
  <c r="AS126" i="9"/>
  <c r="AX126" i="9"/>
  <c r="AP126" i="9"/>
  <c r="AU126" i="9"/>
  <c r="E127" i="9"/>
  <c r="AE127" i="9"/>
  <c r="AG127" i="9"/>
  <c r="AI127" i="9"/>
  <c r="AN127" i="9"/>
  <c r="AS127" i="9"/>
  <c r="AX127" i="9"/>
  <c r="AP127" i="9"/>
  <c r="E128" i="9"/>
  <c r="AE128" i="9"/>
  <c r="AG128" i="9"/>
  <c r="AI128" i="9"/>
  <c r="AN128" i="9"/>
  <c r="AS128" i="9"/>
  <c r="AV128" i="9"/>
  <c r="AX128" i="9"/>
  <c r="AP128" i="9"/>
  <c r="AU128" i="9"/>
  <c r="E129" i="9"/>
  <c r="AE129" i="9"/>
  <c r="AG129" i="9"/>
  <c r="AI129" i="9"/>
  <c r="AN129" i="9"/>
  <c r="AP129" i="9"/>
  <c r="AS129" i="9"/>
  <c r="AU129" i="9"/>
  <c r="E130" i="9"/>
  <c r="AE130" i="9"/>
  <c r="AG130" i="9"/>
  <c r="AI130" i="9"/>
  <c r="AN130" i="9"/>
  <c r="AS130" i="9"/>
  <c r="AX130" i="9"/>
  <c r="AP130" i="9"/>
  <c r="E131" i="9"/>
  <c r="AE131" i="9"/>
  <c r="AG131" i="9"/>
  <c r="AI131" i="9"/>
  <c r="AN131" i="9"/>
  <c r="AS131" i="9"/>
  <c r="AX131" i="9"/>
  <c r="AP131" i="9"/>
  <c r="E132" i="9"/>
  <c r="AE132" i="9"/>
  <c r="AG132" i="9"/>
  <c r="AI132" i="9"/>
  <c r="AU132" i="9"/>
  <c r="AN132" i="9"/>
  <c r="AS132" i="9"/>
  <c r="AX132" i="9"/>
  <c r="AP132" i="9"/>
  <c r="E133" i="9"/>
  <c r="AE133" i="9"/>
  <c r="AG133" i="9"/>
  <c r="AI133" i="9"/>
  <c r="AN133" i="9"/>
  <c r="AS133" i="9"/>
  <c r="AX133" i="9"/>
  <c r="AP133" i="9"/>
  <c r="E134" i="9"/>
  <c r="AE134" i="9"/>
  <c r="AG134" i="9"/>
  <c r="AI134" i="9"/>
  <c r="AN134" i="9"/>
  <c r="AS134" i="9"/>
  <c r="AX134" i="9"/>
  <c r="AP134" i="9"/>
  <c r="E135" i="9"/>
  <c r="AE135" i="9"/>
  <c r="AG135" i="9"/>
  <c r="AI135" i="9"/>
  <c r="AU135" i="9"/>
  <c r="AN135" i="9"/>
  <c r="AS135" i="9"/>
  <c r="AX135" i="9"/>
  <c r="AP135" i="9"/>
  <c r="E136" i="9"/>
  <c r="AE136" i="9"/>
  <c r="AG136" i="9"/>
  <c r="AI136" i="9"/>
  <c r="AU136" i="9"/>
  <c r="AN136" i="9"/>
  <c r="AS136" i="9"/>
  <c r="AX136" i="9"/>
  <c r="AP136" i="9"/>
  <c r="E137" i="9"/>
  <c r="AE137" i="9"/>
  <c r="AG137" i="9"/>
  <c r="AI137" i="9"/>
  <c r="AN137" i="9"/>
  <c r="AS137" i="9"/>
  <c r="AX137" i="9"/>
  <c r="AP137" i="9"/>
  <c r="E138" i="9"/>
  <c r="AE138" i="9"/>
  <c r="AG138" i="9"/>
  <c r="AI138" i="9"/>
  <c r="AN138" i="9"/>
  <c r="AS138" i="9"/>
  <c r="AX138" i="9"/>
  <c r="AP138" i="9"/>
  <c r="E139" i="9"/>
  <c r="AE139" i="9"/>
  <c r="AG139" i="9"/>
  <c r="AI139" i="9"/>
  <c r="AN139" i="9"/>
  <c r="AS139" i="9"/>
  <c r="AX139" i="9"/>
  <c r="AP139" i="9"/>
  <c r="E140" i="9"/>
  <c r="AE140" i="9"/>
  <c r="AG140" i="9"/>
  <c r="AI140" i="9"/>
  <c r="AN140" i="9"/>
  <c r="AS140" i="9"/>
  <c r="AX140" i="9"/>
  <c r="AP140" i="9"/>
  <c r="E141" i="9"/>
  <c r="AE141" i="9"/>
  <c r="AG141" i="9"/>
  <c r="AI141" i="9"/>
  <c r="AN141" i="9"/>
  <c r="AS141" i="9"/>
  <c r="AX141" i="9"/>
  <c r="AP141" i="9"/>
  <c r="E142" i="9"/>
  <c r="AW142" i="9"/>
  <c r="AE142" i="9"/>
  <c r="AG142" i="9"/>
  <c r="AI142" i="9"/>
  <c r="AN142" i="9"/>
  <c r="AS142" i="9"/>
  <c r="AX142" i="9"/>
  <c r="AP142" i="9"/>
  <c r="E143" i="9"/>
  <c r="AE143" i="9"/>
  <c r="AG143" i="9"/>
  <c r="AI143" i="9"/>
  <c r="AN143" i="9"/>
  <c r="AU143" i="9"/>
  <c r="AS143" i="9"/>
  <c r="AX143" i="9"/>
  <c r="AP143" i="9"/>
  <c r="E144" i="9"/>
  <c r="AE144" i="9"/>
  <c r="AG144" i="9"/>
  <c r="AI144" i="9"/>
  <c r="AU144" i="9"/>
  <c r="AN144" i="9"/>
  <c r="AS144" i="9"/>
  <c r="AX144" i="9"/>
  <c r="AP144" i="9"/>
  <c r="E145" i="9"/>
  <c r="AE145" i="9"/>
  <c r="AG145" i="9"/>
  <c r="AI145" i="9"/>
  <c r="AU145" i="9"/>
  <c r="AN145" i="9"/>
  <c r="AS145" i="9"/>
  <c r="AX145" i="9"/>
  <c r="AP145" i="9"/>
  <c r="E146" i="9"/>
  <c r="AE146" i="9"/>
  <c r="AG146" i="9"/>
  <c r="AI146" i="9"/>
  <c r="AU146" i="9"/>
  <c r="AN146" i="9"/>
  <c r="AS146" i="9"/>
  <c r="AX146" i="9"/>
  <c r="AP146" i="9"/>
  <c r="E147" i="9"/>
  <c r="AE147" i="9"/>
  <c r="AG147" i="9"/>
  <c r="AI147" i="9"/>
  <c r="AN147" i="9"/>
  <c r="AS147" i="9"/>
  <c r="AX147" i="9"/>
  <c r="AP147" i="9"/>
  <c r="E148" i="9"/>
  <c r="AE148" i="9"/>
  <c r="AG148" i="9"/>
  <c r="AI148" i="9"/>
  <c r="AV148" i="9"/>
  <c r="AN148" i="9"/>
  <c r="AS148" i="9"/>
  <c r="AX148" i="9"/>
  <c r="AP148" i="9"/>
  <c r="AU148" i="9"/>
  <c r="E149" i="9"/>
  <c r="AE149" i="9"/>
  <c r="AG149" i="9"/>
  <c r="AI149" i="9"/>
  <c r="AN149" i="9"/>
  <c r="AS149" i="9"/>
  <c r="AX149" i="9"/>
  <c r="AP149" i="9"/>
  <c r="E150" i="9"/>
  <c r="AE150" i="9"/>
  <c r="AG150" i="9"/>
  <c r="AI150" i="9"/>
  <c r="AN150" i="9"/>
  <c r="AS150" i="9"/>
  <c r="AX150" i="9"/>
  <c r="AP150" i="9"/>
  <c r="AU150" i="9"/>
  <c r="E151" i="9"/>
  <c r="AE151" i="9"/>
  <c r="AG151" i="9"/>
  <c r="AI151" i="9"/>
  <c r="AV151" i="9"/>
  <c r="AN151" i="9"/>
  <c r="AS151" i="9"/>
  <c r="AX151" i="9"/>
  <c r="AP151" i="9"/>
  <c r="E152" i="9"/>
  <c r="AE152" i="9"/>
  <c r="AG152" i="9"/>
  <c r="AI152" i="9"/>
  <c r="AN152" i="9"/>
  <c r="AS152" i="9"/>
  <c r="AX152" i="9"/>
  <c r="AP152" i="9"/>
  <c r="E153" i="9"/>
  <c r="AE153" i="9"/>
  <c r="AG153" i="9"/>
  <c r="AI153" i="9"/>
  <c r="AN153" i="9"/>
  <c r="AS153" i="9"/>
  <c r="AX153" i="9"/>
  <c r="AP153" i="9"/>
  <c r="E154" i="9"/>
  <c r="AE154" i="9"/>
  <c r="AG154" i="9"/>
  <c r="AI154" i="9"/>
  <c r="AN154" i="9"/>
  <c r="AS154" i="9"/>
  <c r="AX154" i="9"/>
  <c r="AP154" i="9"/>
  <c r="E155" i="9"/>
  <c r="AE155" i="9"/>
  <c r="AG155" i="9"/>
  <c r="AI155" i="9"/>
  <c r="AN155" i="9"/>
  <c r="AS155" i="9"/>
  <c r="AX155" i="9"/>
  <c r="AP155" i="9"/>
  <c r="E156" i="9"/>
  <c r="AE156" i="9"/>
  <c r="AG156" i="9"/>
  <c r="AI156" i="9"/>
  <c r="AU156" i="9"/>
  <c r="AN156" i="9"/>
  <c r="AS156" i="9"/>
  <c r="AX156" i="9"/>
  <c r="AP156" i="9"/>
  <c r="E157" i="9"/>
  <c r="AE157" i="9"/>
  <c r="AG157" i="9"/>
  <c r="AI157" i="9"/>
  <c r="AN157" i="9"/>
  <c r="AS157" i="9"/>
  <c r="AX157" i="9"/>
  <c r="AP157" i="9"/>
  <c r="E158" i="9"/>
  <c r="AE158" i="9"/>
  <c r="AG158" i="9"/>
  <c r="AI158" i="9"/>
  <c r="AN158" i="9"/>
  <c r="AS158" i="9"/>
  <c r="AX158" i="9"/>
  <c r="AP158" i="9"/>
  <c r="E159" i="9"/>
  <c r="AE159" i="9"/>
  <c r="AG159" i="9"/>
  <c r="AI159" i="9"/>
  <c r="AN159" i="9"/>
  <c r="AS159" i="9"/>
  <c r="AX159" i="9"/>
  <c r="AP159" i="9"/>
  <c r="E160" i="9"/>
  <c r="AE160" i="9"/>
  <c r="AG160" i="9"/>
  <c r="AI160" i="9"/>
  <c r="AN160" i="9"/>
  <c r="AS160" i="9"/>
  <c r="AX160" i="9"/>
  <c r="AP160" i="9"/>
  <c r="E161" i="9"/>
  <c r="AE161" i="9"/>
  <c r="AG161" i="9"/>
  <c r="AI161" i="9"/>
  <c r="AU161" i="9"/>
  <c r="AN161" i="9"/>
  <c r="AS161" i="9"/>
  <c r="AX161" i="9"/>
  <c r="AP161" i="9"/>
  <c r="E162" i="9"/>
  <c r="AE162" i="9"/>
  <c r="AG162" i="9"/>
  <c r="AI162" i="9"/>
  <c r="AU162" i="9"/>
  <c r="AN162" i="9"/>
  <c r="AS162" i="9"/>
  <c r="AX162" i="9"/>
  <c r="AP162" i="9"/>
  <c r="E163" i="9"/>
  <c r="AE163" i="9"/>
  <c r="AG163" i="9"/>
  <c r="AI163" i="9"/>
  <c r="AN163" i="9"/>
  <c r="AS163" i="9"/>
  <c r="AX163" i="9"/>
  <c r="AP163" i="9"/>
  <c r="E164" i="9"/>
  <c r="AE164" i="9"/>
  <c r="AG164" i="9"/>
  <c r="AI164" i="9"/>
  <c r="AU164" i="9"/>
  <c r="AN164" i="9"/>
  <c r="AS164" i="9"/>
  <c r="AV164" i="9"/>
  <c r="AX164" i="9"/>
  <c r="AP164" i="9"/>
  <c r="E165" i="9"/>
  <c r="AE165" i="9"/>
  <c r="AG165" i="9"/>
  <c r="AI165" i="9"/>
  <c r="AV165" i="9"/>
  <c r="AN165" i="9"/>
  <c r="AS165" i="9"/>
  <c r="AX165" i="9"/>
  <c r="AP165" i="9"/>
  <c r="E166" i="9"/>
  <c r="AE166" i="9"/>
  <c r="AG166" i="9"/>
  <c r="AI166" i="9"/>
  <c r="AU166" i="9"/>
  <c r="AN166" i="9"/>
  <c r="AS166" i="9"/>
  <c r="AX166" i="9"/>
  <c r="AP166" i="9"/>
  <c r="E167" i="9"/>
  <c r="AE167" i="9"/>
  <c r="AG167" i="9"/>
  <c r="AI167" i="9"/>
  <c r="AN167" i="9"/>
  <c r="AS167" i="9"/>
  <c r="AX167" i="9"/>
  <c r="AP167" i="9"/>
  <c r="E168" i="9"/>
  <c r="AE168" i="9"/>
  <c r="AG168" i="9"/>
  <c r="AI168" i="9"/>
  <c r="AN168" i="9"/>
  <c r="AS168" i="9"/>
  <c r="AX168" i="9"/>
  <c r="AP168" i="9"/>
  <c r="E169" i="9"/>
  <c r="AE169" i="9"/>
  <c r="AG169" i="9"/>
  <c r="AI169" i="9"/>
  <c r="AN169" i="9"/>
  <c r="AS169" i="9"/>
  <c r="AX169" i="9"/>
  <c r="AP169" i="9"/>
  <c r="E170" i="9"/>
  <c r="AE170" i="9"/>
  <c r="AG170" i="9"/>
  <c r="AI170" i="9"/>
  <c r="AU170" i="9"/>
  <c r="AN170" i="9"/>
  <c r="AS170" i="9"/>
  <c r="AV170" i="9"/>
  <c r="AY170" i="9"/>
  <c r="AZ170" i="9"/>
  <c r="AX170" i="9"/>
  <c r="AP170" i="9"/>
  <c r="E171" i="9"/>
  <c r="AE171" i="9"/>
  <c r="AG171" i="9"/>
  <c r="AI171" i="9"/>
  <c r="AN171" i="9"/>
  <c r="AU171" i="9"/>
  <c r="AV171" i="9"/>
  <c r="AS171" i="9"/>
  <c r="AX171" i="9"/>
  <c r="AP171" i="9"/>
  <c r="E172" i="9"/>
  <c r="AE172" i="9"/>
  <c r="AG172" i="9"/>
  <c r="AI172" i="9"/>
  <c r="AN172" i="9"/>
  <c r="AU172" i="9"/>
  <c r="AV172" i="9"/>
  <c r="AS172" i="9"/>
  <c r="AX172" i="9"/>
  <c r="AP172" i="9"/>
  <c r="E173" i="9"/>
  <c r="AE173" i="9"/>
  <c r="AG173" i="9"/>
  <c r="AI173" i="9"/>
  <c r="AN173" i="9"/>
  <c r="AS173" i="9"/>
  <c r="AX173" i="9"/>
  <c r="AP173" i="9"/>
  <c r="E174" i="9"/>
  <c r="AE174" i="9"/>
  <c r="AG174" i="9"/>
  <c r="AI174" i="9"/>
  <c r="AN174" i="9"/>
  <c r="AS174" i="9"/>
  <c r="AX174" i="9"/>
  <c r="AP174" i="9"/>
  <c r="E175" i="9"/>
  <c r="AE175" i="9"/>
  <c r="AG175" i="9"/>
  <c r="AI175" i="9"/>
  <c r="AN175" i="9"/>
  <c r="AS175" i="9"/>
  <c r="AX175" i="9"/>
  <c r="AP175" i="9"/>
  <c r="AU175" i="9"/>
  <c r="E176" i="9"/>
  <c r="AE176" i="9"/>
  <c r="AG176" i="9"/>
  <c r="AI176" i="9"/>
  <c r="AN176" i="9"/>
  <c r="AU176" i="9"/>
  <c r="AS176" i="9"/>
  <c r="AX176" i="9"/>
  <c r="AP176" i="9"/>
  <c r="E177" i="9"/>
  <c r="AE177" i="9"/>
  <c r="AG177" i="9"/>
  <c r="AI177" i="9"/>
  <c r="AN177" i="9"/>
  <c r="AS177" i="9"/>
  <c r="AX177" i="9"/>
  <c r="AP177" i="9"/>
  <c r="E178" i="9"/>
  <c r="AE178" i="9"/>
  <c r="AG178" i="9"/>
  <c r="AI178" i="9"/>
  <c r="AU178" i="9"/>
  <c r="AN178" i="9"/>
  <c r="AS178" i="9"/>
  <c r="AX178" i="9"/>
  <c r="AP178" i="9"/>
  <c r="E179" i="9"/>
  <c r="AE179" i="9"/>
  <c r="AG179" i="9"/>
  <c r="AI179" i="9"/>
  <c r="AN179" i="9"/>
  <c r="AS179" i="9"/>
  <c r="AX179" i="9"/>
  <c r="AP179" i="9"/>
  <c r="E180" i="9"/>
  <c r="AW180" i="9"/>
  <c r="AE180" i="9"/>
  <c r="AG180" i="9"/>
  <c r="AI180" i="9"/>
  <c r="AN180" i="9"/>
  <c r="AU180" i="9"/>
  <c r="AS180" i="9"/>
  <c r="AX180" i="9"/>
  <c r="AP180" i="9"/>
  <c r="E181" i="9"/>
  <c r="AE181" i="9"/>
  <c r="AG181" i="9"/>
  <c r="AI181" i="9"/>
  <c r="AN181" i="9"/>
  <c r="AS181" i="9"/>
  <c r="AX181" i="9"/>
  <c r="AP181" i="9"/>
  <c r="E182" i="9"/>
  <c r="AE182" i="9"/>
  <c r="AG182" i="9"/>
  <c r="AI182" i="9"/>
  <c r="AN182" i="9"/>
  <c r="AS182" i="9"/>
  <c r="AX182" i="9"/>
  <c r="AP182" i="9"/>
  <c r="E183" i="9"/>
  <c r="AE183" i="9"/>
  <c r="AG183" i="9"/>
  <c r="AI183" i="9"/>
  <c r="AN183" i="9"/>
  <c r="AS183" i="9"/>
  <c r="AX183" i="9"/>
  <c r="AP183" i="9"/>
  <c r="E184" i="9"/>
  <c r="AZ184" i="9"/>
  <c r="AE184" i="9"/>
  <c r="AG184" i="9"/>
  <c r="AI184" i="9"/>
  <c r="AU184" i="9"/>
  <c r="AN184" i="9"/>
  <c r="AS184" i="9"/>
  <c r="AX184" i="9"/>
  <c r="AP184" i="9"/>
  <c r="E185" i="9"/>
  <c r="AE185" i="9"/>
  <c r="AG185" i="9"/>
  <c r="AI185" i="9"/>
  <c r="AN185" i="9"/>
  <c r="AS185" i="9"/>
  <c r="AX185" i="9"/>
  <c r="AP185" i="9"/>
  <c r="E186" i="9"/>
  <c r="AE186" i="9"/>
  <c r="AG186" i="9"/>
  <c r="AI186" i="9"/>
  <c r="AN186" i="9"/>
  <c r="AS186" i="9"/>
  <c r="AX186" i="9"/>
  <c r="AP186" i="9"/>
  <c r="E187" i="9"/>
  <c r="AE187" i="9"/>
  <c r="AG187" i="9"/>
  <c r="AI187" i="9"/>
  <c r="AV187" i="9"/>
  <c r="AN187" i="9"/>
  <c r="AS187" i="9"/>
  <c r="AX187" i="9"/>
  <c r="AP187" i="9"/>
  <c r="E188" i="9"/>
  <c r="AE188" i="9"/>
  <c r="AG188" i="9"/>
  <c r="AI188" i="9"/>
  <c r="AU188" i="9"/>
  <c r="AN188" i="9"/>
  <c r="AS188" i="9"/>
  <c r="AX188" i="9"/>
  <c r="AP188" i="9"/>
  <c r="E189" i="9"/>
  <c r="AE189" i="9"/>
  <c r="AG189" i="9"/>
  <c r="AI189" i="9"/>
  <c r="AN189" i="9"/>
  <c r="AS189" i="9"/>
  <c r="AX189" i="9"/>
  <c r="AP189" i="9"/>
  <c r="E190" i="9"/>
  <c r="AE190" i="9"/>
  <c r="AG190" i="9"/>
  <c r="AI190" i="9"/>
  <c r="AN190" i="9"/>
  <c r="AS190" i="9"/>
  <c r="AX190" i="9"/>
  <c r="AP190" i="9"/>
  <c r="E191" i="9"/>
  <c r="AE191" i="9"/>
  <c r="AG191" i="9"/>
  <c r="AI191" i="9"/>
  <c r="AN191" i="9"/>
  <c r="AS191" i="9"/>
  <c r="AX191" i="9"/>
  <c r="AP191" i="9"/>
  <c r="E192" i="9"/>
  <c r="AE192" i="9"/>
  <c r="AG192" i="9"/>
  <c r="AI192" i="9"/>
  <c r="AU192" i="9"/>
  <c r="AV192" i="9"/>
  <c r="AN192" i="9"/>
  <c r="AS192" i="9"/>
  <c r="AX192" i="9"/>
  <c r="AP192" i="9"/>
  <c r="H16" i="23"/>
  <c r="AA111" i="10"/>
  <c r="F19" i="21"/>
  <c r="AA95" i="10"/>
  <c r="F14" i="21"/>
  <c r="F24" i="21"/>
  <c r="H24" i="23"/>
  <c r="E34" i="24"/>
  <c r="H12" i="23"/>
  <c r="J29" i="24"/>
  <c r="F34" i="21"/>
  <c r="H32" i="23"/>
  <c r="E39" i="24"/>
  <c r="F39" i="21"/>
  <c r="H20" i="23"/>
  <c r="J34" i="24"/>
  <c r="E24" i="24"/>
  <c r="AA94" i="10"/>
  <c r="J19" i="24"/>
  <c r="AA99" i="10"/>
  <c r="AA68" i="10"/>
  <c r="H28" i="23"/>
  <c r="J39" i="24"/>
  <c r="AA38" i="10"/>
  <c r="E9" i="24"/>
  <c r="J24" i="24"/>
  <c r="AA73" i="10"/>
  <c r="E14" i="24"/>
  <c r="J9" i="24"/>
  <c r="AA39" i="10"/>
  <c r="AA93" i="10"/>
  <c r="AA47" i="10"/>
  <c r="AA45" i="10"/>
  <c r="AA71" i="10"/>
  <c r="AA14" i="10"/>
  <c r="AU30" i="9"/>
  <c r="AU155" i="9"/>
  <c r="AA52" i="10"/>
  <c r="AA115" i="10"/>
  <c r="AA83" i="10"/>
  <c r="AA41" i="10"/>
  <c r="AA91" i="10"/>
  <c r="AA118" i="10"/>
  <c r="AA101" i="10"/>
  <c r="AA84" i="10"/>
  <c r="AA81" i="10"/>
  <c r="AV93" i="9"/>
  <c r="AV42" i="9"/>
  <c r="AW42" i="9"/>
  <c r="AU139" i="9"/>
  <c r="AA184" i="10"/>
  <c r="AA117" i="10"/>
  <c r="AA113" i="10"/>
  <c r="AA125" i="10"/>
  <c r="AA121" i="10"/>
  <c r="AA22" i="10"/>
  <c r="AA19" i="10"/>
  <c r="AA78" i="10"/>
  <c r="AA86" i="10"/>
  <c r="AA80" i="10"/>
  <c r="AA18" i="10"/>
  <c r="AA90" i="10"/>
  <c r="AA6" i="10"/>
  <c r="AA20" i="10"/>
  <c r="AA161" i="10"/>
  <c r="AA123" i="10"/>
  <c r="AA109" i="10"/>
  <c r="AA56" i="10"/>
  <c r="AU185" i="9"/>
  <c r="AU138" i="9"/>
  <c r="AU142" i="9"/>
  <c r="AV58" i="9"/>
  <c r="AY58" i="9"/>
  <c r="AU57" i="9"/>
  <c r="AU191" i="9"/>
  <c r="AV191" i="9"/>
  <c r="AY191" i="9"/>
  <c r="AZ191" i="9"/>
  <c r="AU99" i="9"/>
  <c r="AV99" i="9"/>
  <c r="AU96" i="9"/>
  <c r="AV96" i="9"/>
  <c r="AW96" i="9"/>
  <c r="AU64" i="9"/>
  <c r="AV132" i="9"/>
  <c r="AW132" i="9"/>
  <c r="AU125" i="9"/>
  <c r="AV92" i="9"/>
  <c r="AW92" i="9"/>
  <c r="AV184" i="9"/>
  <c r="AY184" i="9"/>
  <c r="AU154" i="9"/>
  <c r="AV154" i="9"/>
  <c r="AY154" i="9"/>
  <c r="AZ154" i="9"/>
  <c r="AU131" i="9"/>
  <c r="AU70" i="9"/>
  <c r="AU119" i="9"/>
  <c r="AV119" i="9"/>
  <c r="AY119" i="9"/>
  <c r="AZ119" i="9"/>
  <c r="AY76" i="9"/>
  <c r="AZ76" i="9"/>
  <c r="AU12" i="9"/>
  <c r="AU74" i="9"/>
  <c r="AV74" i="9"/>
  <c r="AY74" i="9"/>
  <c r="AZ74" i="9"/>
  <c r="AU46" i="9"/>
  <c r="AV20" i="9"/>
  <c r="AU75" i="9"/>
  <c r="AU37" i="9"/>
  <c r="AU11" i="9"/>
  <c r="AV48" i="9"/>
  <c r="AY48" i="9"/>
  <c r="AZ48" i="9"/>
  <c r="AU72" i="9"/>
  <c r="AU41" i="9"/>
  <c r="AV87" i="9"/>
  <c r="AY87" i="9"/>
  <c r="AZ87" i="9"/>
  <c r="AA107" i="10"/>
  <c r="AA62" i="10"/>
  <c r="AA154" i="10"/>
  <c r="AA126" i="10"/>
  <c r="AA85" i="10"/>
  <c r="AW29" i="9"/>
  <c r="AA138" i="10"/>
  <c r="AA69" i="10"/>
  <c r="AA59" i="10"/>
  <c r="AA23" i="10"/>
  <c r="AY92" i="9"/>
  <c r="AZ92" i="9"/>
  <c r="AZ79" i="9"/>
  <c r="AW87" i="9"/>
  <c r="AV114" i="9"/>
  <c r="AW114" i="9"/>
  <c r="AV10" i="9"/>
  <c r="AW10" i="9"/>
  <c r="AA120" i="10"/>
  <c r="AU118" i="9"/>
  <c r="AV118" i="9"/>
  <c r="AW118" i="9"/>
  <c r="AU115" i="9"/>
  <c r="AV115" i="9"/>
  <c r="AV51" i="9"/>
  <c r="AA192" i="10"/>
  <c r="AA168" i="10"/>
  <c r="AA160" i="10"/>
  <c r="AA152" i="10"/>
  <c r="AA144" i="10"/>
  <c r="AU109" i="9"/>
  <c r="AU89" i="9"/>
  <c r="AV89" i="9"/>
  <c r="AW89" i="9"/>
  <c r="AU45" i="9"/>
  <c r="K19" i="21"/>
  <c r="K9" i="21"/>
  <c r="K29" i="21"/>
  <c r="K14" i="21"/>
  <c r="K24" i="21"/>
  <c r="K34" i="21"/>
  <c r="K39" i="21"/>
  <c r="AY132" i="9"/>
  <c r="AZ132" i="9"/>
  <c r="AW20" i="9"/>
  <c r="AY20" i="9"/>
  <c r="AU140" i="9"/>
  <c r="AV140" i="9"/>
  <c r="AU91" i="9"/>
  <c r="AV91" i="9"/>
  <c r="AW91" i="9"/>
  <c r="AU83" i="9"/>
  <c r="AU81" i="9"/>
  <c r="AV81" i="9"/>
  <c r="AY81" i="9"/>
  <c r="AZ81" i="9"/>
  <c r="AU80" i="9"/>
  <c r="AV80" i="9"/>
  <c r="AY80" i="9"/>
  <c r="AZ80" i="9"/>
  <c r="AA188" i="10"/>
  <c r="AA180" i="10"/>
  <c r="AA172" i="10"/>
  <c r="AA148" i="10"/>
  <c r="AA132" i="10"/>
  <c r="AU108" i="9"/>
  <c r="AV108" i="9"/>
  <c r="AY108" i="9"/>
  <c r="AZ108" i="9"/>
  <c r="AU88" i="9"/>
  <c r="AY93" i="9"/>
  <c r="AZ93" i="9"/>
  <c r="AW93" i="9"/>
  <c r="AU151" i="9"/>
  <c r="AU182" i="9"/>
  <c r="AV182" i="9"/>
  <c r="AW182" i="9"/>
  <c r="AA110" i="10"/>
  <c r="AA100" i="10"/>
  <c r="AA16" i="10"/>
  <c r="AA127" i="10"/>
  <c r="AA98" i="10"/>
  <c r="AA70" i="10"/>
  <c r="AV43" i="9"/>
  <c r="AY43" i="9"/>
  <c r="AA122" i="10"/>
  <c r="AA119" i="10"/>
  <c r="AV123" i="9"/>
  <c r="AY123" i="9"/>
  <c r="AZ123" i="9"/>
  <c r="AA128" i="10"/>
  <c r="AA96" i="10"/>
  <c r="AV135" i="9"/>
  <c r="AW135" i="9"/>
  <c r="AA74" i="10"/>
  <c r="AA106" i="10"/>
  <c r="AW58" i="9"/>
  <c r="AZ58" i="9"/>
  <c r="AU47" i="9"/>
  <c r="AV47" i="9"/>
  <c r="AW47" i="9"/>
  <c r="AV44" i="9"/>
  <c r="AU186" i="9"/>
  <c r="AV186" i="9"/>
  <c r="AY186" i="9"/>
  <c r="AZ186" i="9"/>
  <c r="AV101" i="9"/>
  <c r="AW101" i="9"/>
  <c r="AU127" i="9"/>
  <c r="AV127" i="9"/>
  <c r="AY127" i="9"/>
  <c r="AZ127" i="9"/>
  <c r="AU90" i="9"/>
  <c r="AU130" i="9"/>
  <c r="AV130" i="9"/>
  <c r="AY130" i="9"/>
  <c r="AZ130" i="9"/>
  <c r="AW30" i="9"/>
  <c r="AY42" i="9"/>
  <c r="AZ42" i="9"/>
  <c r="AU181" i="9"/>
  <c r="AV181" i="9"/>
  <c r="AV175" i="9"/>
  <c r="AW175" i="9"/>
  <c r="AV126" i="9"/>
  <c r="AY126" i="9"/>
  <c r="AZ126" i="9"/>
  <c r="AZ105" i="9"/>
  <c r="AV11" i="9"/>
  <c r="AW11" i="9"/>
  <c r="AW191" i="9"/>
  <c r="AV180" i="9"/>
  <c r="AY180" i="9"/>
  <c r="AZ180" i="9"/>
  <c r="AU106" i="9"/>
  <c r="AV106" i="9"/>
  <c r="AV25" i="9"/>
  <c r="AY25" i="9"/>
  <c r="AZ25" i="9"/>
  <c r="AV12" i="9"/>
  <c r="AY12" i="9"/>
  <c r="AZ12" i="9"/>
  <c r="AA82" i="10"/>
  <c r="AV136" i="9"/>
  <c r="AU38" i="9"/>
  <c r="AV38" i="9"/>
  <c r="AW38" i="9"/>
  <c r="AV37" i="9"/>
  <c r="AW37" i="9"/>
  <c r="AU18" i="9"/>
  <c r="AU187" i="9"/>
  <c r="AV46" i="9"/>
  <c r="AY46" i="9"/>
  <c r="AZ46" i="9"/>
  <c r="AW49" i="9"/>
  <c r="AY91" i="9"/>
  <c r="AZ91" i="9"/>
  <c r="AU134" i="9"/>
  <c r="AV134" i="9"/>
  <c r="AW134" i="9"/>
  <c r="AV145" i="9"/>
  <c r="AY145" i="9"/>
  <c r="AZ145" i="9"/>
  <c r="AY135" i="9"/>
  <c r="AZ135" i="9"/>
  <c r="AU9" i="9"/>
  <c r="AV9" i="9"/>
  <c r="AY9" i="9"/>
  <c r="AU98" i="9"/>
  <c r="AV52" i="9"/>
  <c r="AY52" i="9"/>
  <c r="AZ52" i="9"/>
  <c r="AV185" i="9"/>
  <c r="AV142" i="9"/>
  <c r="AY142" i="9"/>
  <c r="AZ142" i="9"/>
  <c r="AV78" i="9"/>
  <c r="AY78" i="9"/>
  <c r="AZ78" i="9"/>
  <c r="AA27" i="10"/>
  <c r="AU165" i="9"/>
  <c r="AZ43" i="9"/>
  <c r="AV41" i="9"/>
  <c r="AA64" i="10"/>
  <c r="AV156" i="9"/>
  <c r="AY156" i="9"/>
  <c r="AZ156" i="9"/>
  <c r="AA108" i="10"/>
  <c r="F9" i="21"/>
  <c r="O34" i="24"/>
  <c r="O24" i="24"/>
  <c r="O14" i="24"/>
  <c r="E29" i="24"/>
  <c r="O39" i="24"/>
  <c r="O29" i="24"/>
  <c r="O19" i="24"/>
  <c r="AW108" i="9"/>
  <c r="AW80" i="9"/>
  <c r="AY10" i="9"/>
  <c r="AZ10" i="9"/>
  <c r="AW81" i="9"/>
  <c r="AY118" i="9"/>
  <c r="AZ118" i="9"/>
  <c r="AW51" i="9"/>
  <c r="AY51" i="9"/>
  <c r="AZ51" i="9"/>
  <c r="AW115" i="9"/>
  <c r="AY115" i="9"/>
  <c r="AZ115" i="9"/>
  <c r="AW43" i="9"/>
  <c r="AW9" i="9"/>
  <c r="AY38" i="9"/>
  <c r="AZ38" i="9"/>
  <c r="AY134" i="9"/>
  <c r="AZ134" i="9"/>
  <c r="AW186" i="9"/>
  <c r="AW46" i="9"/>
  <c r="AY101" i="9"/>
  <c r="AZ101" i="9"/>
  <c r="AY41" i="9"/>
  <c r="AZ41" i="9"/>
  <c r="AW41" i="9"/>
  <c r="AW185" i="9"/>
  <c r="AY185" i="9"/>
  <c r="AZ185" i="9"/>
  <c r="AW106" i="9"/>
  <c r="AY106" i="9"/>
  <c r="AZ106" i="9"/>
  <c r="AY175" i="9"/>
  <c r="AZ175" i="9"/>
  <c r="AW127" i="9"/>
  <c r="AY44" i="9"/>
  <c r="AZ44" i="9"/>
  <c r="AW44" i="9"/>
  <c r="AW156" i="9"/>
  <c r="AW78" i="9"/>
  <c r="AW145" i="9"/>
  <c r="AW136" i="9"/>
  <c r="AY136" i="9"/>
  <c r="AZ136" i="9"/>
  <c r="AW130" i="9"/>
  <c r="AW126" i="9"/>
  <c r="AW25" i="9"/>
  <c r="AY11" i="9"/>
  <c r="AZ11" i="9"/>
  <c r="AY171" i="9"/>
  <c r="AW171" i="9"/>
  <c r="AY72" i="9"/>
  <c r="AZ72" i="9"/>
  <c r="AW72" i="9"/>
  <c r="AW63" i="9"/>
  <c r="AW140" i="9"/>
  <c r="AY140" i="9"/>
  <c r="AZ140" i="9"/>
  <c r="AW192" i="9"/>
  <c r="AY192" i="9"/>
  <c r="AZ192" i="9"/>
  <c r="AY187" i="9"/>
  <c r="AZ187" i="9"/>
  <c r="AW187" i="9"/>
  <c r="AV176" i="9"/>
  <c r="AW98" i="9"/>
  <c r="AY98" i="9"/>
  <c r="AZ98" i="9"/>
  <c r="AV16" i="9"/>
  <c r="AW13" i="9"/>
  <c r="AY13" i="9"/>
  <c r="AZ13" i="9"/>
  <c r="AZ9" i="9"/>
  <c r="AY172" i="9"/>
  <c r="AW172" i="9"/>
  <c r="AZ171" i="9"/>
  <c r="AY32" i="9"/>
  <c r="AZ32" i="9"/>
  <c r="AW32" i="9"/>
  <c r="AW99" i="9"/>
  <c r="AY99" i="9"/>
  <c r="AZ99" i="9"/>
  <c r="AW164" i="9"/>
  <c r="AY164" i="9"/>
  <c r="AZ164" i="9"/>
  <c r="AW148" i="9"/>
  <c r="AY148" i="9"/>
  <c r="AW85" i="9"/>
  <c r="AY85" i="9"/>
  <c r="AZ85" i="9"/>
  <c r="AY83" i="9"/>
  <c r="AZ83" i="9"/>
  <c r="AW83" i="9"/>
  <c r="AY24" i="9"/>
  <c r="AZ24" i="9"/>
  <c r="AW24" i="9"/>
  <c r="AW21" i="9"/>
  <c r="AY21" i="9"/>
  <c r="AZ21" i="9"/>
  <c r="AY18" i="9"/>
  <c r="AZ18" i="9"/>
  <c r="AW18" i="9"/>
  <c r="AA164" i="10"/>
  <c r="AZ172" i="9"/>
  <c r="AY75" i="9"/>
  <c r="AZ75" i="9"/>
  <c r="AW75" i="9"/>
  <c r="AW61" i="9"/>
  <c r="AY61" i="9"/>
  <c r="AZ61" i="9"/>
  <c r="AY181" i="9"/>
  <c r="AZ181" i="9"/>
  <c r="AW181" i="9"/>
  <c r="AY165" i="9"/>
  <c r="AZ165" i="9"/>
  <c r="AW165" i="9"/>
  <c r="AY151" i="9"/>
  <c r="AZ151" i="9"/>
  <c r="AW151" i="9"/>
  <c r="AY128" i="9"/>
  <c r="AW128" i="9"/>
  <c r="AU60" i="9"/>
  <c r="AV60" i="9"/>
  <c r="AW57" i="9"/>
  <c r="AY57" i="9"/>
  <c r="AZ57" i="9"/>
  <c r="AU158" i="9"/>
  <c r="AV158" i="9"/>
  <c r="AV139" i="9"/>
  <c r="AV73" i="9"/>
  <c r="AW119" i="9"/>
  <c r="AU77" i="9"/>
  <c r="AV77" i="9"/>
  <c r="AU173" i="9"/>
  <c r="AV173" i="9"/>
  <c r="AU159" i="9"/>
  <c r="AU137" i="9"/>
  <c r="AV137" i="9"/>
  <c r="AV88" i="9"/>
  <c r="AU68" i="9"/>
  <c r="AV68" i="9"/>
  <c r="AU34" i="9"/>
  <c r="AV34" i="9"/>
  <c r="AU26" i="9"/>
  <c r="AV26" i="9"/>
  <c r="AU6" i="9"/>
  <c r="AV6" i="9"/>
  <c r="AU169" i="9"/>
  <c r="AV169" i="9"/>
  <c r="AU141" i="9"/>
  <c r="AV141" i="9"/>
  <c r="AU133" i="9"/>
  <c r="AV133" i="9"/>
  <c r="AU102" i="9"/>
  <c r="AV102" i="9"/>
  <c r="AV94" i="9"/>
  <c r="AU94" i="9"/>
  <c r="AV82" i="9"/>
  <c r="AV70" i="9"/>
  <c r="AY37" i="9"/>
  <c r="AZ37" i="9"/>
  <c r="AW52" i="9"/>
  <c r="AV100" i="9"/>
  <c r="AY96" i="9"/>
  <c r="AZ96" i="9"/>
  <c r="AV166" i="9"/>
  <c r="AW48" i="9"/>
  <c r="AU179" i="9"/>
  <c r="AV179" i="9"/>
  <c r="AU149" i="9"/>
  <c r="AV149" i="9"/>
  <c r="AU66" i="9"/>
  <c r="AV66" i="9"/>
  <c r="AU53" i="9"/>
  <c r="AV53" i="9"/>
  <c r="AU22" i="9"/>
  <c r="AV161" i="9"/>
  <c r="AV144" i="9"/>
  <c r="AU190" i="9"/>
  <c r="AV190" i="9"/>
  <c r="AV110" i="9"/>
  <c r="AU168" i="9"/>
  <c r="AV168" i="9"/>
  <c r="AU160" i="9"/>
  <c r="AV160" i="9"/>
  <c r="AW129" i="9"/>
  <c r="AZ128" i="9"/>
  <c r="AU121" i="9"/>
  <c r="AV121" i="9"/>
  <c r="AU117" i="9"/>
  <c r="AV117" i="9"/>
  <c r="AV90" i="9"/>
  <c r="AU67" i="9"/>
  <c r="AV67" i="9"/>
  <c r="AU54" i="9"/>
  <c r="AV54" i="9"/>
  <c r="AV45" i="9"/>
  <c r="AU36" i="9"/>
  <c r="AV36" i="9"/>
  <c r="AU27" i="9"/>
  <c r="AV27" i="9"/>
  <c r="AV19" i="9"/>
  <c r="AU17" i="9"/>
  <c r="AV17" i="9"/>
  <c r="AU16" i="9"/>
  <c r="AU14" i="9"/>
  <c r="AV14" i="9"/>
  <c r="AU8" i="9"/>
  <c r="AV8" i="9"/>
  <c r="AU7" i="9"/>
  <c r="AV7" i="9"/>
  <c r="Z156" i="10"/>
  <c r="AA156" i="10"/>
  <c r="AU152" i="9"/>
  <c r="AV152" i="9"/>
  <c r="AV150" i="9"/>
  <c r="AY150" i="9"/>
  <c r="AZ150" i="9"/>
  <c r="AU82" i="9"/>
  <c r="AV71" i="9"/>
  <c r="AU71" i="9"/>
  <c r="AW170" i="9"/>
  <c r="AY47" i="9"/>
  <c r="AZ47" i="9"/>
  <c r="AY114" i="9"/>
  <c r="AZ114" i="9"/>
  <c r="AV64" i="9"/>
  <c r="AU31" i="9"/>
  <c r="AV31" i="9"/>
  <c r="AU23" i="9"/>
  <c r="AV23" i="9"/>
  <c r="AY182" i="9"/>
  <c r="AZ182" i="9"/>
  <c r="AY89" i="9"/>
  <c r="AZ89" i="9"/>
  <c r="AV143" i="9"/>
  <c r="AV59" i="9"/>
  <c r="AV146" i="9"/>
  <c r="AV159" i="9"/>
  <c r="AW74" i="9"/>
  <c r="AV86" i="9"/>
  <c r="AV62" i="9"/>
  <c r="AU177" i="9"/>
  <c r="AV177" i="9"/>
  <c r="AU33" i="9"/>
  <c r="AV33" i="9"/>
  <c r="AU174" i="9"/>
  <c r="AV174" i="9"/>
  <c r="AU73" i="9"/>
  <c r="AV22" i="9"/>
  <c r="AV35" i="9"/>
  <c r="AV162" i="9"/>
  <c r="AW123" i="9"/>
  <c r="AW105" i="9"/>
  <c r="AV178" i="9"/>
  <c r="AV188" i="9"/>
  <c r="AU112" i="9"/>
  <c r="AV112" i="9"/>
  <c r="AV116" i="9"/>
  <c r="AW184" i="9"/>
  <c r="AV56" i="9"/>
  <c r="AV189" i="9"/>
  <c r="AU189" i="9"/>
  <c r="AU183" i="9"/>
  <c r="AV183" i="9"/>
  <c r="AU167" i="9"/>
  <c r="AV167" i="9"/>
  <c r="AU163" i="9"/>
  <c r="AV163" i="9"/>
  <c r="AU157" i="9"/>
  <c r="AV157" i="9"/>
  <c r="AY157" i="9"/>
  <c r="AZ157" i="9"/>
  <c r="AV155" i="9"/>
  <c r="AW154" i="9"/>
  <c r="AU153" i="9"/>
  <c r="AV153" i="9"/>
  <c r="AU111" i="9"/>
  <c r="AV111" i="9"/>
  <c r="AW109" i="9"/>
  <c r="AV103" i="9"/>
  <c r="AU103" i="9"/>
  <c r="AV97" i="9"/>
  <c r="AU84" i="9"/>
  <c r="AV84" i="9"/>
  <c r="AU69" i="9"/>
  <c r="AV69" i="9"/>
  <c r="AU65" i="9"/>
  <c r="AV65" i="9"/>
  <c r="AU55" i="9"/>
  <c r="AV55" i="9"/>
  <c r="AZ148" i="9"/>
  <c r="AU147" i="9"/>
  <c r="AV147" i="9"/>
  <c r="AV129" i="9"/>
  <c r="AY129" i="9"/>
  <c r="AZ129" i="9"/>
  <c r="AV125" i="9"/>
  <c r="AU124" i="9"/>
  <c r="AV124" i="9"/>
  <c r="AV120" i="9"/>
  <c r="AU107" i="9"/>
  <c r="AV107" i="9"/>
  <c r="AW79" i="9"/>
  <c r="AV50" i="9"/>
  <c r="AA11" i="10"/>
  <c r="AA10" i="10"/>
  <c r="AV138" i="9"/>
  <c r="AV131" i="9"/>
  <c r="AY131" i="9"/>
  <c r="AZ131" i="9"/>
  <c r="AV113" i="9"/>
  <c r="AU104" i="9"/>
  <c r="AV104" i="9"/>
  <c r="AV95" i="9"/>
  <c r="AU95" i="9"/>
  <c r="AU40" i="9"/>
  <c r="AV40" i="9"/>
  <c r="AA141" i="10"/>
  <c r="Z135" i="10"/>
  <c r="AA135" i="10"/>
  <c r="AU39" i="9"/>
  <c r="AV39" i="9"/>
  <c r="AA190" i="10"/>
  <c r="Z185" i="10"/>
  <c r="AA185" i="10"/>
  <c r="Z176" i="10"/>
  <c r="AA176" i="10"/>
  <c r="Z76" i="10"/>
  <c r="Z60" i="10"/>
  <c r="AA60" i="10"/>
  <c r="AU28" i="9"/>
  <c r="AV28" i="9"/>
  <c r="Z175" i="10"/>
  <c r="AA175" i="10"/>
  <c r="AA174" i="10"/>
  <c r="AA162" i="10"/>
  <c r="Z157" i="10"/>
  <c r="AA157" i="10"/>
  <c r="Z150" i="10"/>
  <c r="AA150" i="10"/>
  <c r="Z136" i="10"/>
  <c r="AA136" i="10"/>
  <c r="AV15" i="9"/>
  <c r="AY15" i="9"/>
  <c r="AZ15" i="9"/>
  <c r="Z177" i="10"/>
  <c r="AA177" i="10"/>
  <c r="Z170" i="10"/>
  <c r="AA170" i="10"/>
  <c r="AA44" i="10"/>
  <c r="AA34" i="10"/>
  <c r="Z164" i="10"/>
  <c r="Z151" i="10"/>
  <c r="AA151" i="10"/>
  <c r="Z140" i="10"/>
  <c r="AA140" i="10"/>
  <c r="Z137" i="10"/>
  <c r="AA137" i="10"/>
  <c r="AA76" i="10"/>
  <c r="Z53" i="10"/>
  <c r="AA53" i="10"/>
  <c r="Z43" i="10"/>
  <c r="AA43" i="10"/>
  <c r="Z32" i="10"/>
  <c r="AA32" i="10"/>
  <c r="AA21" i="10"/>
  <c r="Z116" i="10"/>
  <c r="AA116" i="10"/>
  <c r="Z89" i="10"/>
  <c r="AA89" i="10"/>
  <c r="Z66" i="10"/>
  <c r="AA66" i="10"/>
  <c r="Z58" i="10"/>
  <c r="AA58" i="10"/>
  <c r="Z51" i="10"/>
  <c r="AA51" i="10"/>
  <c r="Z37" i="10"/>
  <c r="AA37" i="10"/>
  <c r="Z17" i="10"/>
  <c r="AA17" i="10"/>
  <c r="AW147" i="9"/>
  <c r="AY147" i="9"/>
  <c r="AZ147" i="9"/>
  <c r="AW190" i="9"/>
  <c r="AY190" i="9"/>
  <c r="AZ190" i="9"/>
  <c r="AW167" i="9"/>
  <c r="AY167" i="9"/>
  <c r="AZ167" i="9"/>
  <c r="AY174" i="9"/>
  <c r="AZ174" i="9"/>
  <c r="AW174" i="9"/>
  <c r="AY23" i="9"/>
  <c r="AZ23" i="9"/>
  <c r="AW23" i="9"/>
  <c r="AY17" i="9"/>
  <c r="AZ17" i="9"/>
  <c r="AW17" i="9"/>
  <c r="AW117" i="9"/>
  <c r="AY117" i="9"/>
  <c r="AZ117" i="9"/>
  <c r="AY160" i="9"/>
  <c r="AZ160" i="9"/>
  <c r="AW160" i="9"/>
  <c r="AY179" i="9"/>
  <c r="AZ179" i="9"/>
  <c r="AW179" i="9"/>
  <c r="AW6" i="9"/>
  <c r="AY6" i="9"/>
  <c r="AZ6" i="9"/>
  <c r="AY68" i="9"/>
  <c r="AZ68" i="9"/>
  <c r="AW68" i="9"/>
  <c r="AW173" i="9"/>
  <c r="AY173" i="9"/>
  <c r="AZ173" i="9"/>
  <c r="AW112" i="9"/>
  <c r="AY112" i="9"/>
  <c r="AZ112" i="9"/>
  <c r="AW169" i="9"/>
  <c r="AY169" i="9"/>
  <c r="AZ169" i="9"/>
  <c r="AY111" i="9"/>
  <c r="AZ111" i="9"/>
  <c r="AW111" i="9"/>
  <c r="AW183" i="9"/>
  <c r="AY183" i="9"/>
  <c r="AZ183" i="9"/>
  <c r="AW33" i="9"/>
  <c r="AY33" i="9"/>
  <c r="AZ33" i="9"/>
  <c r="AY31" i="9"/>
  <c r="AZ31" i="9"/>
  <c r="AW31" i="9"/>
  <c r="AW8" i="9"/>
  <c r="AY8" i="9"/>
  <c r="AZ8" i="9"/>
  <c r="AY54" i="9"/>
  <c r="AZ54" i="9"/>
  <c r="AW54" i="9"/>
  <c r="AY121" i="9"/>
  <c r="AZ121" i="9"/>
  <c r="AW121" i="9"/>
  <c r="AW168" i="9"/>
  <c r="AY168" i="9"/>
  <c r="AZ168" i="9"/>
  <c r="AW77" i="9"/>
  <c r="AY77" i="9"/>
  <c r="AZ77" i="9"/>
  <c r="AW158" i="9"/>
  <c r="AY158" i="9"/>
  <c r="AZ158" i="9"/>
  <c r="AW69" i="9"/>
  <c r="AY69" i="9"/>
  <c r="AZ69" i="9"/>
  <c r="AW102" i="9"/>
  <c r="AY102" i="9"/>
  <c r="AZ102" i="9"/>
  <c r="AY84" i="9"/>
  <c r="AZ84" i="9"/>
  <c r="AW84" i="9"/>
  <c r="AY28" i="9"/>
  <c r="AZ28" i="9"/>
  <c r="AW28" i="9"/>
  <c r="AW65" i="9"/>
  <c r="AY65" i="9"/>
  <c r="AZ65" i="9"/>
  <c r="AY177" i="9"/>
  <c r="AZ177" i="9"/>
  <c r="AW177" i="9"/>
  <c r="AY152" i="9"/>
  <c r="AZ152" i="9"/>
  <c r="AW152" i="9"/>
  <c r="AY27" i="9"/>
  <c r="AZ27" i="9"/>
  <c r="AW27" i="9"/>
  <c r="AY67" i="9"/>
  <c r="AZ67" i="9"/>
  <c r="AW67" i="9"/>
  <c r="AW141" i="9"/>
  <c r="AY141" i="9"/>
  <c r="AZ141" i="9"/>
  <c r="AY137" i="9"/>
  <c r="AZ137" i="9"/>
  <c r="AW137" i="9"/>
  <c r="AW95" i="9"/>
  <c r="AY95" i="9"/>
  <c r="AZ95" i="9"/>
  <c r="AW50" i="9"/>
  <c r="AY50" i="9"/>
  <c r="AZ50" i="9"/>
  <c r="AY71" i="9"/>
  <c r="AZ71" i="9"/>
  <c r="AW71" i="9"/>
  <c r="AY19" i="9"/>
  <c r="AZ19" i="9"/>
  <c r="AW19" i="9"/>
  <c r="AY149" i="9"/>
  <c r="AZ149" i="9"/>
  <c r="AW149" i="9"/>
  <c r="AW157" i="9"/>
  <c r="AW34" i="9"/>
  <c r="AY34" i="9"/>
  <c r="AZ34" i="9"/>
  <c r="AY16" i="9"/>
  <c r="AZ16" i="9"/>
  <c r="AW16" i="9"/>
  <c r="AY104" i="9"/>
  <c r="AZ104" i="9"/>
  <c r="AW104" i="9"/>
  <c r="AW125" i="9"/>
  <c r="AY125" i="9"/>
  <c r="AZ125" i="9"/>
  <c r="AW153" i="9"/>
  <c r="AY153" i="9"/>
  <c r="AZ153" i="9"/>
  <c r="AW56" i="9"/>
  <c r="AY56" i="9"/>
  <c r="AZ56" i="9"/>
  <c r="AY188" i="9"/>
  <c r="AZ188" i="9"/>
  <c r="AW188" i="9"/>
  <c r="AY162" i="9"/>
  <c r="AZ162" i="9"/>
  <c r="AW162" i="9"/>
  <c r="AW62" i="9"/>
  <c r="AY62" i="9"/>
  <c r="AZ62" i="9"/>
  <c r="AW159" i="9"/>
  <c r="AY159" i="9"/>
  <c r="AZ159" i="9"/>
  <c r="AW143" i="9"/>
  <c r="AY143" i="9"/>
  <c r="AZ143" i="9"/>
  <c r="AW14" i="9"/>
  <c r="AY14" i="9"/>
  <c r="AZ14" i="9"/>
  <c r="AW144" i="9"/>
  <c r="AY144" i="9"/>
  <c r="AZ144" i="9"/>
  <c r="AY166" i="9"/>
  <c r="AZ166" i="9"/>
  <c r="AW166" i="9"/>
  <c r="AY124" i="9"/>
  <c r="AZ124" i="9"/>
  <c r="AW124" i="9"/>
  <c r="AW97" i="9"/>
  <c r="AY97" i="9"/>
  <c r="AZ97" i="9"/>
  <c r="AW189" i="9"/>
  <c r="AY189" i="9"/>
  <c r="AZ189" i="9"/>
  <c r="AY59" i="9"/>
  <c r="AZ59" i="9"/>
  <c r="AW59" i="9"/>
  <c r="AY90" i="9"/>
  <c r="AZ90" i="9"/>
  <c r="AW90" i="9"/>
  <c r="AW53" i="9"/>
  <c r="AY53" i="9"/>
  <c r="AZ53" i="9"/>
  <c r="AW88" i="9"/>
  <c r="AY88" i="9"/>
  <c r="AZ88" i="9"/>
  <c r="AY73" i="9"/>
  <c r="AZ73" i="9"/>
  <c r="AW73" i="9"/>
  <c r="AY40" i="9"/>
  <c r="AZ40" i="9"/>
  <c r="AW40" i="9"/>
  <c r="AY107" i="9"/>
  <c r="AZ107" i="9"/>
  <c r="AW107" i="9"/>
  <c r="AW103" i="9"/>
  <c r="AY103" i="9"/>
  <c r="AZ103" i="9"/>
  <c r="AW163" i="9"/>
  <c r="AY163" i="9"/>
  <c r="AZ163" i="9"/>
  <c r="AY178" i="9"/>
  <c r="AZ178" i="9"/>
  <c r="AW178" i="9"/>
  <c r="AY35" i="9"/>
  <c r="AZ35" i="9"/>
  <c r="AW35" i="9"/>
  <c r="AW15" i="9"/>
  <c r="AY146" i="9"/>
  <c r="AZ146" i="9"/>
  <c r="AW146" i="9"/>
  <c r="AY36" i="9"/>
  <c r="AZ36" i="9"/>
  <c r="AW36" i="9"/>
  <c r="AW131" i="9"/>
  <c r="AW161" i="9"/>
  <c r="AY161" i="9"/>
  <c r="AZ161" i="9"/>
  <c r="AY66" i="9"/>
  <c r="AZ66" i="9"/>
  <c r="AW66" i="9"/>
  <c r="AW94" i="9"/>
  <c r="AY94" i="9"/>
  <c r="AZ94" i="9"/>
  <c r="AW133" i="9"/>
  <c r="AY133" i="9"/>
  <c r="AZ133" i="9"/>
  <c r="AY26" i="9"/>
  <c r="AZ26" i="9"/>
  <c r="AW26" i="9"/>
  <c r="AY139" i="9"/>
  <c r="AZ139" i="9"/>
  <c r="AW139" i="9"/>
  <c r="AW60" i="9"/>
  <c r="AY60" i="9"/>
  <c r="AZ60" i="9"/>
  <c r="AY138" i="9"/>
  <c r="AZ138" i="9"/>
  <c r="AW138" i="9"/>
  <c r="AW64" i="9"/>
  <c r="AY64" i="9"/>
  <c r="AZ64" i="9"/>
  <c r="AW82" i="9"/>
  <c r="AY82" i="9"/>
  <c r="AZ82" i="9"/>
  <c r="AY39" i="9"/>
  <c r="AZ39" i="9"/>
  <c r="AW39" i="9"/>
  <c r="AW113" i="9"/>
  <c r="AY113" i="9"/>
  <c r="AZ113" i="9"/>
  <c r="AW55" i="9"/>
  <c r="AY55" i="9"/>
  <c r="AZ55" i="9"/>
  <c r="AY120" i="9"/>
  <c r="AZ120" i="9"/>
  <c r="AW120" i="9"/>
  <c r="AY155" i="9"/>
  <c r="AZ155" i="9"/>
  <c r="AW155" i="9"/>
  <c r="AW116" i="9"/>
  <c r="AY116" i="9"/>
  <c r="AZ116" i="9"/>
  <c r="AW22" i="9"/>
  <c r="AY22" i="9"/>
  <c r="AZ22" i="9"/>
  <c r="AY86" i="9"/>
  <c r="AZ86" i="9"/>
  <c r="AW86" i="9"/>
  <c r="AY7" i="9"/>
  <c r="AZ7" i="9"/>
  <c r="AW7" i="9"/>
  <c r="AY45" i="9"/>
  <c r="AZ45" i="9"/>
  <c r="AW45" i="9"/>
  <c r="AY110" i="9"/>
  <c r="AZ110" i="9"/>
  <c r="AW110" i="9"/>
  <c r="AW150" i="9"/>
  <c r="AW100" i="9"/>
  <c r="AY100" i="9"/>
  <c r="AZ100" i="9"/>
  <c r="AW70" i="9"/>
  <c r="AY70" i="9"/>
  <c r="AZ70" i="9"/>
  <c r="AY176" i="9"/>
  <c r="AZ176" i="9"/>
  <c r="AW176" i="9"/>
</calcChain>
</file>

<file path=xl/sharedStrings.xml><?xml version="1.0" encoding="utf-8"?>
<sst xmlns="http://schemas.openxmlformats.org/spreadsheetml/2006/main" count="2612" uniqueCount="859">
  <si>
    <t>BẢNG DỰ TOÁN HẠNG MỤC CÔNG TRÌNH</t>
  </si>
  <si>
    <t>NHÀ BẢO VỆ - PHẦN XÂY DỰNG</t>
  </si>
  <si>
    <t>STT</t>
  </si>
  <si>
    <t>Khối lượng</t>
  </si>
  <si>
    <t>Hệ số điều chỉnh</t>
  </si>
  <si>
    <t>Vật liệu</t>
  </si>
  <si>
    <t>V.L</t>
  </si>
  <si>
    <t>N.C</t>
  </si>
  <si>
    <t>Máy</t>
  </si>
  <si>
    <t>Đơn giá</t>
  </si>
  <si>
    <t>Cọc</t>
  </si>
  <si>
    <t>100m</t>
  </si>
  <si>
    <t>VinhPhuc</t>
  </si>
  <si>
    <t>TT</t>
  </si>
  <si>
    <t>cái</t>
  </si>
  <si>
    <t>m3</t>
  </si>
  <si>
    <t>P.móng</t>
  </si>
  <si>
    <t>Đào móng công trình, chiều rộng móng &lt;= 6m, bằng máy đào 1,25m3, đất cấp II</t>
  </si>
  <si>
    <t>100m3</t>
  </si>
  <si>
    <t>Đổ bê tông thủ công bằng máy trộn, bê tông lót móng, chiều rộng &lt;= 250 cm, đá 4x6, vữa mác 100, PCB30</t>
  </si>
  <si>
    <t>C2525</t>
  </si>
  <si>
    <t>Đổ bê tông bằng máy, đổ bằng máy bơm bê tông, bê tông móng, chiều rộng móng &gt;250 cm, đá 1x2, mác 300, PCB30</t>
  </si>
  <si>
    <t>Công tác gia công lắp dựng cốt thép. Cốt thép móng, đường kính cốt thép &lt;= 18mm</t>
  </si>
  <si>
    <t>tấn</t>
  </si>
  <si>
    <t>Ván khuôn thép. Ván khuôn móng cột</t>
  </si>
  <si>
    <t>100m2</t>
  </si>
  <si>
    <t>Đắp đất công trình bằng đầm đất cầm tay 70kg, độ chặt yêu cầu K=0,90</t>
  </si>
  <si>
    <t>Vận chuyển đất bằng ôtô tự đổ 7 tấn trong phạm vi &lt;= 1000m, đất cấp II</t>
  </si>
  <si>
    <t>Vận chuyển đất bằng ô tô tự đổ 7T 4km tiếp theo trong phạm vi &lt;= 5km, đất cấp II</t>
  </si>
  <si>
    <t>Kết cấu P.thân</t>
  </si>
  <si>
    <t>Đổ bê tông bằng máy, đổ bằng máy bơm bê tông, bê tông tường, chiều dày &lt;= 45cm, chiều cao &lt;= 28m, đá 1x2, mác 300, PCB30</t>
  </si>
  <si>
    <t>Công tác gia công lắp dựng cốt thép. Cốt thép tường, đường kính cốt thép &lt;= 10mm, chiều cao &lt;= 28m</t>
  </si>
  <si>
    <t>Công tác gia công lắp dựng cốt thép. Cốt thép tường, đường kính cốt thép &lt;= 18mm, chiều cao &lt;= 28m</t>
  </si>
  <si>
    <t>Đổ bê tông bằng máy, đổ bằng máy bơm bê tông, bê tông xà dầm, giằng, sàn mái, đá 1x2, mác 300, PCB30</t>
  </si>
  <si>
    <t>Công tác gia công lắp dựng cốt thép. Cốt thép sàn mái, đường kính cốt thép &lt;=10mm, chiều cao &lt;= 28m</t>
  </si>
  <si>
    <t>Ván khuôn gỗ. Ván khuôn sàn mái</t>
  </si>
  <si>
    <t>P.hoàn thiện</t>
  </si>
  <si>
    <t>Trát tường ngoài, chiều dày trát 1,5cm, vữa XM mác 75, PCB30</t>
  </si>
  <si>
    <t>m2</t>
  </si>
  <si>
    <t>Trát tường trong, chiều dày trát 1,5cm, vữa XM mác 75, PCB30</t>
  </si>
  <si>
    <t>Trát mái nghiêng BTCT, chiều dày trát 1,5cm, vữa XM mác 75, PCB30</t>
  </si>
  <si>
    <t>Sơn giả đá vách bê tông</t>
  </si>
  <si>
    <t>Quét dung dịch chống thấm mái, tường bằng Sikatop 107 Seal</t>
  </si>
  <si>
    <t>Đắp cát tôn nền dày 250mm</t>
  </si>
  <si>
    <t>Đổ bê tông thủ công bằng máy trộn, bê tông nền, đá 1x2, mác 200, PCB30</t>
  </si>
  <si>
    <t>Lát nền, sàn gạch chống trơn 300x300, vữa XM mác 75, PCB30</t>
  </si>
  <si>
    <t>Cung cấp, lắp đặt trần nhôm 600x600x0,6mm, đục lỗ</t>
  </si>
  <si>
    <t>Cửa đi 1 cánh mở quay, khung nhôm kính trắng dày 6.38mm</t>
  </si>
  <si>
    <t>Phụ kiện cửa đi 1 cánh</t>
  </si>
  <si>
    <t>bộ</t>
  </si>
  <si>
    <t>Cửa sổ 2 cánh mở trượt, khung nhôm kính trắng dày 6.38mm</t>
  </si>
  <si>
    <t>Phụ kiện cửa sổ mở trượt</t>
  </si>
  <si>
    <t>Lắp dựng dàn giáo ngoài, chiều cao &lt;= 50 m, thời gian 2 tháng</t>
  </si>
  <si>
    <t>CỔNG CHÀO - PHẦN XÂY DỰNG</t>
  </si>
  <si>
    <t>Gia công cột bằng thép tấm</t>
  </si>
  <si>
    <t>Lắp dựng cột thép các loại</t>
  </si>
  <si>
    <t>Bulong neo móng, Bulong M30x1500</t>
  </si>
  <si>
    <t>kg</t>
  </si>
  <si>
    <t>Gia công hệ khung dàn</t>
  </si>
  <si>
    <t>Lắp dựng kết cấu thép hệ khung dàn</t>
  </si>
  <si>
    <t>Gia công xà gồ thép</t>
  </si>
  <si>
    <t>Lắp dựng xà gồ thép</t>
  </si>
  <si>
    <t>Sơn sắt thép bằng sơn các loại, 1 nước lót, 2 nước phủ</t>
  </si>
  <si>
    <t>Gia công các kết cấu thép khác. Gia công mái thép</t>
  </si>
  <si>
    <t>Sơn sắt thép hiệu ứng gỉ sét</t>
  </si>
  <si>
    <t>Bộ chữ nổi viền inox + mặt mika + đèn led màu, font chữ UTM cao 1.45m, dày 0.25m (SHIP TAM DUONG)</t>
  </si>
  <si>
    <t>Bộ chữ nổi viền inox + mặt mika + đèn led màu, font chữ UTM cao 0.75m, dày 0.18m (INDUSTRIAL PARK)</t>
  </si>
  <si>
    <t>Cổng xếp inox cao 1,6m</t>
  </si>
  <si>
    <t>md</t>
  </si>
  <si>
    <t>Moto cổng xếp (loại không ray)</t>
  </si>
  <si>
    <t>Màn hình led điện tử cổng xếp</t>
  </si>
  <si>
    <t>Cổng Barier tự động sơn tĩnh điện, tay chắn nhôm dài 5m cao 1m</t>
  </si>
  <si>
    <t>Vận chuyển, lắp đặt cổng</t>
  </si>
  <si>
    <t>cổng</t>
  </si>
  <si>
    <t>BỂ NƯỚC CẢNH QUAN</t>
  </si>
  <si>
    <t>Thi công lớp đá Base đệm móng</t>
  </si>
  <si>
    <t>Rải nilong lót</t>
  </si>
  <si>
    <t>C2224</t>
  </si>
  <si>
    <t>Đổ bê tông thủ công bằng máy trộn, bê tông bể chứa dạng thành thẳng, đá 1x2, mác 250, PCB30</t>
  </si>
  <si>
    <t>Công tác gia công lắp dựng cốt thép. Cốt thép tường, đường kính cốt thép &lt;= 10mm, chiều cao &lt;= 6m</t>
  </si>
  <si>
    <t>Ván khuôn gỗ. Ván khuôn móng băng, móng bè, bệ máy</t>
  </si>
  <si>
    <t>Ván khuôn gỗ. Ván khuôn tường thẳng, chiều dày &lt;= 45 cm</t>
  </si>
  <si>
    <t>Quét dung dịch chống thấm Sikatop 107 Seal -phía trong bể</t>
  </si>
  <si>
    <t>Thi công khớp nối ngăn nước bằng gioăng cao su</t>
  </si>
  <si>
    <t>m</t>
  </si>
  <si>
    <t>Công tác ốp gạch giả đá 300x600mm, vữa XM mác 75, PCB30</t>
  </si>
  <si>
    <t>HỆ THỐNG ĐIỆN</t>
  </si>
  <si>
    <t>Tủ điện</t>
  </si>
  <si>
    <t xml:space="preserve">MCB 3P 32A 6kA </t>
  </si>
  <si>
    <t>Đèn báo pha 220V - D22+ cầu chì 5A</t>
  </si>
  <si>
    <t xml:space="preserve">Rowle thời gian </t>
  </si>
  <si>
    <t>Contactor 20A - 1P</t>
  </si>
  <si>
    <t>Contactor 16A - 1P</t>
  </si>
  <si>
    <t>MCB 3P 20A 6kA</t>
  </si>
  <si>
    <t>MCB 1P 20A 6kA</t>
  </si>
  <si>
    <t>MCB 1P 16A 6kA</t>
  </si>
  <si>
    <t>Đồng thanh cái+ phụ kiện lắp đặt</t>
  </si>
  <si>
    <t>Vỏ tủ trong nhà KT: 600Hx400Wx150D mm , sơn tĩnh điện.</t>
  </si>
  <si>
    <t>hộp</t>
  </si>
  <si>
    <t>Thiết bị chiếu sáng</t>
  </si>
  <si>
    <t>Đèn Led dowlight D110 - 12W</t>
  </si>
  <si>
    <t>Đèn Led hightbay 100W</t>
  </si>
  <si>
    <t>Đèn Led dây ngoài trời 15W/m</t>
  </si>
  <si>
    <t>Bộ đổi nguồn đèn led</t>
  </si>
  <si>
    <t>Đèn âm bể nước 10W</t>
  </si>
  <si>
    <t xml:space="preserve">Đèn hắt cột ngoài nhà </t>
  </si>
  <si>
    <t>Đèn nấm sân vườn D160 cao 4m - 30W</t>
  </si>
  <si>
    <t>Đèn nấm sân vườn D108 cao 0.6m - 7W</t>
  </si>
  <si>
    <t>Chóa đèn +bóng Led 100W (đèn đường)</t>
  </si>
  <si>
    <t>Cần đèn cao 2m, vươn 1,5m dày 3mm</t>
  </si>
  <si>
    <t>cột</t>
  </si>
  <si>
    <t>Móng cột đèn đường</t>
  </si>
  <si>
    <t>Móng đèn nấm</t>
  </si>
  <si>
    <t>Quạt trần D140-80W</t>
  </si>
  <si>
    <t>Công tắc ba 10A-220V (gồm công tắc + mặt che + đế âm)</t>
  </si>
  <si>
    <t>Ổ căm đôi 3 chấu 16A-250V (ổ cắm + mặt che + đế âm)</t>
  </si>
  <si>
    <t>Cáp điện</t>
  </si>
  <si>
    <t>Cáp điện Cu/XLPE/PVC 4x6mm2</t>
  </si>
  <si>
    <t>Cáp điện Cu/XLPE/PVC 4x4mm2</t>
  </si>
  <si>
    <t>Cáp điện Cu/XLPE/PVC 3x4 mm2</t>
  </si>
  <si>
    <t>Cáp điện Cu/XLPE/PVC 3x2,5mm2</t>
  </si>
  <si>
    <t>Dây điện Cu/PVC 1x6 mm2</t>
  </si>
  <si>
    <t>Dây điện Cu/PVC 1x2,5 mm2</t>
  </si>
  <si>
    <t>Dây điện Cu/PVC 1x1,5 mm2</t>
  </si>
  <si>
    <t>Ống luồn dây HDPE D40/30</t>
  </si>
  <si>
    <t>Ống luồn dây HDPE D32/25</t>
  </si>
  <si>
    <t>Ống luồn dây PVC D20</t>
  </si>
  <si>
    <t>Đào đất móng băng bằng thủ công, rộng &lt;= 3m, sâu &lt;= 1m, đất cấp II</t>
  </si>
  <si>
    <t>Đắp cát công trình bằng máy đầm đất cầm tay 70kg, độ chặt yêu cầu K=0,90</t>
  </si>
  <si>
    <t>Cọc tiếp địa L63x63-2,5m mạ kẽm + lập là và dây thép D10</t>
  </si>
  <si>
    <t>Ống luồn dây PVC D16</t>
  </si>
  <si>
    <t>Điều hòa thông gió</t>
  </si>
  <si>
    <t>Điều hòa treo tường 9000 btu 1 chiều</t>
  </si>
  <si>
    <t>máy</t>
  </si>
  <si>
    <t>Lắp đặt ống đồng dẫn ga nối bằng phương pháp hàn, đường kính ống 6,4mm</t>
  </si>
  <si>
    <t>Lắp đặt ống đồng dẫn ga nối bằng phương pháp hàn, đường kính ống 9,5mm</t>
  </si>
  <si>
    <t>Bảo ôn ống đồng bằng ống cách nhiệt xốp, đường kính ống 6,4mm</t>
  </si>
  <si>
    <t>Bảo ôn ống đồng bằng ống cách nhiệt xốp, đường kính ống 9,5mm</t>
  </si>
  <si>
    <t>Ống thoát nước PVC D27</t>
  </si>
  <si>
    <t>Bảo ôn ống nước D27</t>
  </si>
  <si>
    <t>Hệ thống chống sét</t>
  </si>
  <si>
    <t>Kim thu sét D16 dài 1m</t>
  </si>
  <si>
    <t>Dây dẫn sét D10 mạ kẽm</t>
  </si>
  <si>
    <t xml:space="preserve">Cọc tiếp địa L63x63-2,5m mạ kẽm </t>
  </si>
  <si>
    <t>cọc</t>
  </si>
  <si>
    <t>Dây dẫn sét D12 mạ kẽm</t>
  </si>
  <si>
    <t>Ống luồn dây PVC D25</t>
  </si>
  <si>
    <t>Hộp kiểm tra điện trở</t>
  </si>
  <si>
    <t>Điện nhẹ</t>
  </si>
  <si>
    <t>Tủ rack 10U</t>
  </si>
  <si>
    <t>1 tủ</t>
  </si>
  <si>
    <t>ODF 4FO, Gắn rack, khay chứa mối hàn quang 24 sợi, 1U</t>
  </si>
  <si>
    <t>Patch Panel 16 port</t>
  </si>
  <si>
    <t>1 Patch panel</t>
  </si>
  <si>
    <t>Switch 8 Port</t>
  </si>
  <si>
    <t>1 thiết bị</t>
  </si>
  <si>
    <t>Switch POE 8 port, '10/100/1000Mbps</t>
  </si>
  <si>
    <t>Đầu ghi hình kĩ thuật số qua mạng 8 kênh (bộ nhớ 1Tb)</t>
  </si>
  <si>
    <t>UPS online 1kVA</t>
  </si>
  <si>
    <t>1 bộ</t>
  </si>
  <si>
    <t>Ổ cắm mạng đơn lắp tường, nội thất (bao gồm mặt và đế âm) '1xRJ45</t>
  </si>
  <si>
    <t>1 ổ cắm</t>
  </si>
  <si>
    <t>Bộ phát Wifi lắp âm trần 10/100/1000 Ethernet Port, 2.4GHz &amp; 5GHz</t>
  </si>
  <si>
    <t>Camera IP chữ nhật ngoài trời, cố định ngày đêm POE</t>
  </si>
  <si>
    <t>Camera bán cầu cố định ngày đêm gắn trần POE</t>
  </si>
  <si>
    <t>Lắp đặt gen tròn nổi và đi cáp</t>
  </si>
  <si>
    <t>10m</t>
  </si>
  <si>
    <t>Cáp mạng UTP - Cat6 chống ẩm, chống nhiễu chéo</t>
  </si>
  <si>
    <t>Ống HDPE D40/30</t>
  </si>
  <si>
    <t>HỆ THỐNG CẤP, THOÁT NƯỚC</t>
  </si>
  <si>
    <t>Cấp nước</t>
  </si>
  <si>
    <t>MÁY BƠM CHÌM Q=30-40M3/H, H=7-15M</t>
  </si>
  <si>
    <t>ỐNG PPR D75, PN10</t>
  </si>
  <si>
    <t>ỐNG PPR D40,  PN10</t>
  </si>
  <si>
    <t>ỐNG PPR D32,  PN10</t>
  </si>
  <si>
    <t>ỐNG PPR D25, PN10</t>
  </si>
  <si>
    <t>MĂNG SÔNG REN NGOÀI PPR D75x2 1/2"</t>
  </si>
  <si>
    <t>MĂNG SÔNG REN TRONG PPR D32x1"</t>
  </si>
  <si>
    <t>RẮC CO PPR D75</t>
  </si>
  <si>
    <t>VAN PPR D32</t>
  </si>
  <si>
    <t>ĐẦU PHUN HDN - S2, D21</t>
  </si>
  <si>
    <t>TÊ PPR D75</t>
  </si>
  <si>
    <t>CÚT PPR D75</t>
  </si>
  <si>
    <t>CÚT PPR D40</t>
  </si>
  <si>
    <t>CÚT PPR D32</t>
  </si>
  <si>
    <t>CÔN PPR D75/40</t>
  </si>
  <si>
    <t>CÔN PPR D40/25</t>
  </si>
  <si>
    <t>CÔN PPR D32/25</t>
  </si>
  <si>
    <t>TÊ PPR D75x32</t>
  </si>
  <si>
    <t>TÊ PPR D40x25</t>
  </si>
  <si>
    <t>MĂNG SÔNG PPR D75</t>
  </si>
  <si>
    <t>MĂNG SÔNG PPR D40</t>
  </si>
  <si>
    <t>MĂNG SÔNG PPR D25</t>
  </si>
  <si>
    <t>MĂNG SÔNG REN TRONG D25x1"</t>
  </si>
  <si>
    <t>KÉP D15</t>
  </si>
  <si>
    <t>KÉP D25</t>
  </si>
  <si>
    <t>VAN PHAO D25</t>
  </si>
  <si>
    <t>ỐNG THÉP MẠ KẼM LỒNG D65x3,2MM</t>
  </si>
  <si>
    <t>Thoát nước</t>
  </si>
  <si>
    <t>ỐNG HDPE D200, PN8</t>
  </si>
  <si>
    <t>ỐNG HDPE D160, PN8</t>
  </si>
  <si>
    <t>ỐNG HDPE D110, PN8</t>
  </si>
  <si>
    <t>ỐNG PVC D140, PN6</t>
  </si>
  <si>
    <t>ỐNG PVC D110, PN6</t>
  </si>
  <si>
    <t>CÚT HÀN HDPE D160</t>
  </si>
  <si>
    <t>CÚT HÀN HDPE D110</t>
  </si>
  <si>
    <t>CÚT PVC D140</t>
  </si>
  <si>
    <t>CÚT PVC D110</t>
  </si>
  <si>
    <t>CẦU CHẮN RÁC D100</t>
  </si>
  <si>
    <t>CẦU CHẮN RÁC D140</t>
  </si>
  <si>
    <t>VỈA HÈ, CÂY XANH CẢNH QUAN</t>
  </si>
  <si>
    <t>cây</t>
  </si>
  <si>
    <t>VẬN CHUYỂN ĐỐI TRỌNG THÍ NGHIỆM</t>
  </si>
  <si>
    <t>NÉN TĨNH THÍ NGHIỆM CỌC</t>
  </si>
  <si>
    <t>BẢNG GIÁ THÔNG BÁO CÔNG TRÌNH</t>
  </si>
  <si>
    <t>Mã số</t>
  </si>
  <si>
    <t>Đơn vị</t>
  </si>
  <si>
    <t>Hệ số</t>
  </si>
  <si>
    <t>I</t>
  </si>
  <si>
    <t>V24.0223</t>
  </si>
  <si>
    <t>Bao bố</t>
  </si>
  <si>
    <t>A33.085208</t>
  </si>
  <si>
    <t>Bảo ôn ống nước D27 dày 13mm</t>
  </si>
  <si>
    <t>A33.1143</t>
  </si>
  <si>
    <t>Băng cuốn bảo ôn</t>
  </si>
  <si>
    <t>cuộn</t>
  </si>
  <si>
    <t>0016</t>
  </si>
  <si>
    <t>Băng dính 15x20000 mm</t>
  </si>
  <si>
    <t>0018</t>
  </si>
  <si>
    <t>Băng dính 50x20000 mm</t>
  </si>
  <si>
    <t>A33.0868</t>
  </si>
  <si>
    <t>Băng tan</t>
  </si>
  <si>
    <t>.</t>
  </si>
  <si>
    <t>A24.0900</t>
  </si>
  <si>
    <t>Bu lông</t>
  </si>
  <si>
    <t>041</t>
  </si>
  <si>
    <t>Cable CAT5e (3m) đầu nối RJ45</t>
  </si>
  <si>
    <t>A33.0081</t>
  </si>
  <si>
    <t>A33.0082</t>
  </si>
  <si>
    <t>A33.0088</t>
  </si>
  <si>
    <t>A24.1042</t>
  </si>
  <si>
    <t>Cát</t>
  </si>
  <si>
    <t>A24.0175</t>
  </si>
  <si>
    <t>Cát mịn ML=0,7-1,4</t>
  </si>
  <si>
    <t>A24.0176</t>
  </si>
  <si>
    <t>Cát mịn ML=1,5-2,0</t>
  </si>
  <si>
    <t>A24.0180</t>
  </si>
  <si>
    <t>Cát vàng</t>
  </si>
  <si>
    <t>A33.0124</t>
  </si>
  <si>
    <t>A33.1100</t>
  </si>
  <si>
    <t>V24.0220</t>
  </si>
  <si>
    <t>Cây trồng</t>
  </si>
  <si>
    <t>A24.0204</t>
  </si>
  <si>
    <t>Cọc bê tông L&gt;4m 25cmx25cm</t>
  </si>
  <si>
    <t>V24.0222</t>
  </si>
  <si>
    <t>Cọc chống dài bq 2,5m</t>
  </si>
  <si>
    <t>A33.0111</t>
  </si>
  <si>
    <t>Cọc tiếp địa L63x63-2,5m mạ kẽm</t>
  </si>
  <si>
    <t>A33.1322</t>
  </si>
  <si>
    <t>Cồn công nghiệp</t>
  </si>
  <si>
    <t>0139</t>
  </si>
  <si>
    <t>003</t>
  </si>
  <si>
    <t>lít</t>
  </si>
  <si>
    <t>A33.0557</t>
  </si>
  <si>
    <t>A33.0558</t>
  </si>
  <si>
    <t>A33.0572</t>
  </si>
  <si>
    <t>A33.0345</t>
  </si>
  <si>
    <t>Cồn rửa</t>
  </si>
  <si>
    <t>A33.1305</t>
  </si>
  <si>
    <t>Công tắc ba 10A-220V</t>
  </si>
  <si>
    <t>A24.0262</t>
  </si>
  <si>
    <t>Cột chống thép ống</t>
  </si>
  <si>
    <t>A33.0121</t>
  </si>
  <si>
    <t>Cột thép bát giác tròn côn H=10m, D192/78-4mm khung móng M24x300x300x675 +bảng điện cửa cột</t>
  </si>
  <si>
    <t>A33.1673</t>
  </si>
  <si>
    <t>A33.1691</t>
  </si>
  <si>
    <t>A33.1644</t>
  </si>
  <si>
    <t>A33.1645</t>
  </si>
  <si>
    <t>A33.0014</t>
  </si>
  <si>
    <t>Chao chụp</t>
  </si>
  <si>
    <t>A33.0130</t>
  </si>
  <si>
    <t>A24.0305</t>
  </si>
  <si>
    <t>Dầu bôi</t>
  </si>
  <si>
    <t>A28.0154</t>
  </si>
  <si>
    <t>Dầu kích</t>
  </si>
  <si>
    <t>A33.0114</t>
  </si>
  <si>
    <t>A33.1333</t>
  </si>
  <si>
    <t>A33.0065</t>
  </si>
  <si>
    <t>A33.0066</t>
  </si>
  <si>
    <t>A24.0293</t>
  </si>
  <si>
    <t>Dây thép</t>
  </si>
  <si>
    <t>A24.1070</t>
  </si>
  <si>
    <t>Dung dịch chống thấm Sikatop 107 Seal</t>
  </si>
  <si>
    <t>A24.0008</t>
  </si>
  <si>
    <t>Đá 1x2</t>
  </si>
  <si>
    <t>A24.0010</t>
  </si>
  <si>
    <t>Đá 4x6</t>
  </si>
  <si>
    <t>A24.0025</t>
  </si>
  <si>
    <t>Đá base</t>
  </si>
  <si>
    <t>A24.0032</t>
  </si>
  <si>
    <t>Đá mài</t>
  </si>
  <si>
    <t>viên</t>
  </si>
  <si>
    <t>V24.0224</t>
  </si>
  <si>
    <t>Đất</t>
  </si>
  <si>
    <t>A33.0856</t>
  </si>
  <si>
    <t>A33.1334</t>
  </si>
  <si>
    <t>A33.0010</t>
  </si>
  <si>
    <t>Đèn hắt cột ngoài nhà</t>
  </si>
  <si>
    <t>A33.0091</t>
  </si>
  <si>
    <t>A33.0035</t>
  </si>
  <si>
    <t>A33.0130A</t>
  </si>
  <si>
    <t>A33.0152</t>
  </si>
  <si>
    <t>A33.1271</t>
  </si>
  <si>
    <t>Đệm cao su</t>
  </si>
  <si>
    <t>012</t>
  </si>
  <si>
    <t>Đĩa CD</t>
  </si>
  <si>
    <t>A24.0054</t>
  </si>
  <si>
    <t>Đinh</t>
  </si>
  <si>
    <t>A24.0068</t>
  </si>
  <si>
    <t>Đinh tán f22</t>
  </si>
  <si>
    <t>6081</t>
  </si>
  <si>
    <t>Đinh vít M5</t>
  </si>
  <si>
    <t>A24.1019</t>
  </si>
  <si>
    <t>Gạch Block (gạch Terrazzo 300x300x30mm)</t>
  </si>
  <si>
    <t>Gạch chống trơn 300x300mm</t>
  </si>
  <si>
    <t>A24.0383A</t>
  </si>
  <si>
    <t>Gạch đất sét nung 6,5x10,5x22</t>
  </si>
  <si>
    <t>A24.1009</t>
  </si>
  <si>
    <t>Gạch ốp 300x100mm</t>
  </si>
  <si>
    <t>A24.1005</t>
  </si>
  <si>
    <t>Gạch ốp 300x600 giả đá</t>
  </si>
  <si>
    <t>A24.0407</t>
  </si>
  <si>
    <t>Gỗ chèn</t>
  </si>
  <si>
    <t>A24.0406</t>
  </si>
  <si>
    <t>Gỗ chống</t>
  </si>
  <si>
    <t>A24.0404</t>
  </si>
  <si>
    <t>Gỗ đà nẹp</t>
  </si>
  <si>
    <t>A24.0418</t>
  </si>
  <si>
    <t>Gỗ ván</t>
  </si>
  <si>
    <t>A33.0009</t>
  </si>
  <si>
    <t>Giá treo giàn nóng</t>
  </si>
  <si>
    <t>A24.0435</t>
  </si>
  <si>
    <t>Giáo thép</t>
  </si>
  <si>
    <t>006</t>
  </si>
  <si>
    <t>Giấy A4</t>
  </si>
  <si>
    <t>ram</t>
  </si>
  <si>
    <t>A24.0436</t>
  </si>
  <si>
    <t>Giấy dầu</t>
  </si>
  <si>
    <t>0291</t>
  </si>
  <si>
    <t>Giấy giáp số 0</t>
  </si>
  <si>
    <t>tờ</t>
  </si>
  <si>
    <t>0293</t>
  </si>
  <si>
    <t>Giấy giáp số 2</t>
  </si>
  <si>
    <t>029</t>
  </si>
  <si>
    <t>Giấy in A4</t>
  </si>
  <si>
    <t>A24.0442A</t>
  </si>
  <si>
    <t>Gioăng cao su</t>
  </si>
  <si>
    <t>A33.0060</t>
  </si>
  <si>
    <t>A33.0007</t>
  </si>
  <si>
    <t>Hộp số (nếu có)</t>
  </si>
  <si>
    <t>A33.0568</t>
  </si>
  <si>
    <t>Keo dán</t>
  </si>
  <si>
    <t>A33.0117B</t>
  </si>
  <si>
    <t>A24.0931</t>
  </si>
  <si>
    <t>Khí gas</t>
  </si>
  <si>
    <t>A24.0464</t>
  </si>
  <si>
    <t>Lưới cắt D350</t>
  </si>
  <si>
    <t>A33.0570</t>
  </si>
  <si>
    <t>A33.1992</t>
  </si>
  <si>
    <t>Măng sông thép tráng kẽm D65mm</t>
  </si>
  <si>
    <t>A33.1328</t>
  </si>
  <si>
    <t>MCB 3P 32A 6kA</t>
  </si>
  <si>
    <t>A24.0487</t>
  </si>
  <si>
    <t>Mỡ các loại</t>
  </si>
  <si>
    <t>V24.0221</t>
  </si>
  <si>
    <t>Nẹp gỗ 0,03x0,05 dài 0,3m</t>
  </si>
  <si>
    <t>Nước</t>
  </si>
  <si>
    <t>A24.0524</t>
  </si>
  <si>
    <t>V24.0134</t>
  </si>
  <si>
    <t>V24.0133</t>
  </si>
  <si>
    <t>Nước máy</t>
  </si>
  <si>
    <t>A33.0346</t>
  </si>
  <si>
    <t>Nhựa dán</t>
  </si>
  <si>
    <t>0371</t>
  </si>
  <si>
    <t>Nhựa thông</t>
  </si>
  <si>
    <t>A33.0094</t>
  </si>
  <si>
    <t>Ổ căm đôi 3 chấu 16A-250V</t>
  </si>
  <si>
    <t>Ô xy</t>
  </si>
  <si>
    <t>chai</t>
  </si>
  <si>
    <t>A24.0001</t>
  </si>
  <si>
    <t>A33.1302</t>
  </si>
  <si>
    <t>Ống các loại và dây điện</t>
  </si>
  <si>
    <t>A33.085201</t>
  </si>
  <si>
    <t>ống cách nhiệt xốp D6,4mm dày 13mm</t>
  </si>
  <si>
    <t>A33.085202</t>
  </si>
  <si>
    <t>ống cách nhiệt xốp D9,5mm dày 13mm</t>
  </si>
  <si>
    <t>A33.0458</t>
  </si>
  <si>
    <t>Ống đồng D6,4mm dày 0,71mm</t>
  </si>
  <si>
    <t>A33.0459</t>
  </si>
  <si>
    <t>Ống đồng D9,5mm dày 0,71mm</t>
  </si>
  <si>
    <t>A33.0362</t>
  </si>
  <si>
    <t>A33.0363</t>
  </si>
  <si>
    <t>A33.0364</t>
  </si>
  <si>
    <t>A33.0044</t>
  </si>
  <si>
    <t>A33.0045</t>
  </si>
  <si>
    <t>A33.0042</t>
  </si>
  <si>
    <t>A33.0043</t>
  </si>
  <si>
    <t>A33.0354</t>
  </si>
  <si>
    <t>A33.0355</t>
  </si>
  <si>
    <t>A33.0356</t>
  </si>
  <si>
    <t>A33.0359</t>
  </si>
  <si>
    <t>A33.0340</t>
  </si>
  <si>
    <t>A33.0341</t>
  </si>
  <si>
    <t>A33.0324</t>
  </si>
  <si>
    <t>A33.0333</t>
  </si>
  <si>
    <t>V24.0200</t>
  </si>
  <si>
    <t>Phân hữu cơ</t>
  </si>
  <si>
    <t>V24.0135</t>
  </si>
  <si>
    <t>Phân hữu cơ, phân ủ</t>
  </si>
  <si>
    <t>A24.05361</t>
  </si>
  <si>
    <t>Phụ gia dẻo hoá</t>
  </si>
  <si>
    <t>A33.0003</t>
  </si>
  <si>
    <t>Que hàn</t>
  </si>
  <si>
    <t>A24.0543</t>
  </si>
  <si>
    <t>A33.0113</t>
  </si>
  <si>
    <t>Que hàn đồng</t>
  </si>
  <si>
    <t>A33.1321</t>
  </si>
  <si>
    <t>Rowle thời gian</t>
  </si>
  <si>
    <t>A24.0588</t>
  </si>
  <si>
    <t>Sơn lót</t>
  </si>
  <si>
    <t>A24.1063</t>
  </si>
  <si>
    <t>Sơn phủ</t>
  </si>
  <si>
    <t>tủ</t>
  </si>
  <si>
    <t>A24.0712</t>
  </si>
  <si>
    <t>Thép hình</t>
  </si>
  <si>
    <t>A28.0319</t>
  </si>
  <si>
    <t>Thép hình các loại</t>
  </si>
  <si>
    <t>A24.0726</t>
  </si>
  <si>
    <t>Thép tấm</t>
  </si>
  <si>
    <t>A24.0735</t>
  </si>
  <si>
    <t>Thép tròn</t>
  </si>
  <si>
    <t>A24.0738</t>
  </si>
  <si>
    <t>Thép tròn D&lt;=10mm</t>
  </si>
  <si>
    <t>A24.0739</t>
  </si>
  <si>
    <t>Thép tròn D&lt;=18mm</t>
  </si>
  <si>
    <t>0490</t>
  </si>
  <si>
    <t>Thiếc hàn</t>
  </si>
  <si>
    <t>A33.0469</t>
  </si>
  <si>
    <t>Thuốc hàn</t>
  </si>
  <si>
    <t>A33.0860</t>
  </si>
  <si>
    <t>VAN CỔNG MIHA D65</t>
  </si>
  <si>
    <t>A33.0857</t>
  </si>
  <si>
    <t>001</t>
  </si>
  <si>
    <t>Vít, nở M6</t>
  </si>
  <si>
    <t>026</t>
  </si>
  <si>
    <t>Vít, nở M8</t>
  </si>
  <si>
    <t>A33.0062</t>
  </si>
  <si>
    <t>V001</t>
  </si>
  <si>
    <t>Vữa mác 100</t>
  </si>
  <si>
    <t>Vữa XMPCB30, cát vàng, đá 1x2 M250 - Độ sụt 2 - 4cm</t>
  </si>
  <si>
    <t>Vữa XMPCB30, cát vàng, đá 1x2 M300 - Độ sụt 14 - 17cm</t>
  </si>
  <si>
    <t>A24.0797A</t>
  </si>
  <si>
    <t>Xi măng PCB30</t>
  </si>
  <si>
    <t>A24.0796A</t>
  </si>
  <si>
    <t>Xi măng PCB40</t>
  </si>
  <si>
    <t>A24.0798</t>
  </si>
  <si>
    <t>Xi măng trắng</t>
  </si>
  <si>
    <t>II</t>
  </si>
  <si>
    <t>III</t>
  </si>
  <si>
    <t>Ký hiệu</t>
  </si>
  <si>
    <t>BẢNG TỔNG HỢP VẬT TƯ VÀ CHÊNH LỆCH GIÁ</t>
  </si>
  <si>
    <t>BẢNG CƯỚC VẬN CHUYỂN</t>
  </si>
  <si>
    <t>Tên vật liệu
/
Diễn giải vận chuyển</t>
  </si>
  <si>
    <t>Đơn
vị</t>
  </si>
  <si>
    <t>Khối
lượng</t>
  </si>
  <si>
    <t>Nhóm vật liệu</t>
  </si>
  <si>
    <t>Quy
đổi
đơn
vị</t>
  </si>
  <si>
    <t>Nguồn
mua</t>
  </si>
  <si>
    <t>Phương
tiện
vận
chuyển
/ Loại
hình</t>
  </si>
  <si>
    <t>Bậc
hàng</t>
  </si>
  <si>
    <t>Hệ
số
bậc
hàng</t>
  </si>
  <si>
    <t>Cự
ly
tổng
(km)</t>
  </si>
  <si>
    <t>Cung
đường</t>
  </si>
  <si>
    <t>H.số
đổ
ben
hoặc
bốc
dỡ</t>
  </si>
  <si>
    <t>H.số
sử
dụng
xe
tải
nhỏ</t>
  </si>
  <si>
    <t>Định
mức
ca
máy
&lt;=1
km</t>
  </si>
  <si>
    <t>Định
mức
ca
máy
&lt;=10
km</t>
  </si>
  <si>
    <t>Định
mức
ca
máy
&lt;=60
km</t>
  </si>
  <si>
    <t>Định
mức
ca
máy
&gt;60
km</t>
  </si>
  <si>
    <t>Định mức
ca máy
(ca/km)</t>
  </si>
  <si>
    <t>Định mức
ca máy
đã v/c
trước
(ca/km)</t>
  </si>
  <si>
    <t>Đơn giá
ca máy
(đ/ca)</t>
  </si>
  <si>
    <t>Giá cước
(đ)</t>
  </si>
  <si>
    <t>Cộng
thêm
cước
(đ/T)</t>
  </si>
  <si>
    <t>Thành tiền
Chi phí
(đ)</t>
  </si>
  <si>
    <t>Hệ
số
điều
chỉnh
cước
VC</t>
  </si>
  <si>
    <t>Cước V/C
sau khi
điều
chỉnh
(đ)</t>
  </si>
  <si>
    <t>Bốc xếp
+ vận
chuyển
bằng xe
ben
(đ)</t>
  </si>
  <si>
    <t>Định
mức
bốc
lên
khi
trung
chuyển</t>
  </si>
  <si>
    <t>Định
mức
dỡ
xuống
khi
trung
chuyển</t>
  </si>
  <si>
    <t>Đơn giá
bốc dỡ</t>
  </si>
  <si>
    <t>Chi phí
bốc dỡ
khi
trung
chuyển
(đ)</t>
  </si>
  <si>
    <t>Hệ số
hao hụt
khi
trung
chuyển</t>
  </si>
  <si>
    <t>Chi phí
hao hụt
khi
trung
chuyển
(đ)</t>
  </si>
  <si>
    <t>Định
mức
bốc
lên
khi
bảo
quản</t>
  </si>
  <si>
    <t>Định
mức
dỡ
xuống
khi
bảo
quản</t>
  </si>
  <si>
    <t>Chi phí
bốc dỡ
khi
bảo
quản
(đ)</t>
  </si>
  <si>
    <t>Hệ
số
hao
hụt
bảo
quản</t>
  </si>
  <si>
    <t>Chi phí
hao
hụt
bảo
quản</t>
  </si>
  <si>
    <t>Giá V/C
trước
thuế
(đ)</t>
  </si>
  <si>
    <t>Thành tiền
Vận chuyển
(đ)</t>
  </si>
  <si>
    <t>Giá vật
liệu gốc
trước thuế
(đ)</t>
  </si>
  <si>
    <t>Giá hiện
trường
trước
thuế
(đ)</t>
  </si>
  <si>
    <t>Thành tiền
hiện trường
(đ)</t>
  </si>
  <si>
    <t>Cự
ly
(km)</t>
  </si>
  <si>
    <t>Loại
đường</t>
  </si>
  <si>
    <t>Vùng</t>
  </si>
  <si>
    <t>Hệ
số
loại
đường</t>
  </si>
  <si>
    <t>Đã
v/c
(km)</t>
  </si>
  <si>
    <t>Cự
ly
&lt;=1
km</t>
  </si>
  <si>
    <t>Cự
ly
&lt;=10
km</t>
  </si>
  <si>
    <t>Cự
ly
&lt;=60
km</t>
  </si>
  <si>
    <t>Cự
ly
&gt;60
km</t>
  </si>
  <si>
    <t>ô tô thùng 7T</t>
  </si>
  <si>
    <t>Thép các loại</t>
  </si>
  <si>
    <t>ô tô tự đổ 7T</t>
  </si>
  <si>
    <t>Cọc, cột bê tông</t>
  </si>
  <si>
    <t>Đá dăm</t>
  </si>
  <si>
    <t>Gạch ốp lát các loại</t>
  </si>
  <si>
    <t>Gạch xây các loại</t>
  </si>
  <si>
    <t>Gỗ các loại</t>
  </si>
  <si>
    <t>Xi măng bao</t>
  </si>
  <si>
    <t>BẢNG CƯỚC VẬN CHUYỂN BỘ HẠNG MỤC CÔNG TRÌNH</t>
  </si>
  <si>
    <t>Tên vật liệu
/
Diễn giải
cung đường</t>
  </si>
  <si>
    <t>Phương
tiện
vận
chuyển</t>
  </si>
  <si>
    <t>Có
bốc
dỡ</t>
  </si>
  <si>
    <t>Cự ly
vận
chuyển
(m)</t>
  </si>
  <si>
    <t>Hệ
số
cự
ly</t>
  </si>
  <si>
    <t>Cự ly
quy
đổi
(m)</t>
  </si>
  <si>
    <t>Số công bốc dỡ / V.C
(công)</t>
  </si>
  <si>
    <t>Đơn giá bốc dỡ / V.C
(đồng)</t>
  </si>
  <si>
    <t>Hệ
số
độ
dốc</t>
  </si>
  <si>
    <t>Giá
cước
1 cung
đường
(đ)</t>
  </si>
  <si>
    <t>Hệ
số
khu
vực</t>
  </si>
  <si>
    <t>Hệ
số
điều
chỉnh
cước</t>
  </si>
  <si>
    <t>Trọng
lượng
đơn
vị</t>
  </si>
  <si>
    <t>Giá
cước bộ
(đ)</t>
  </si>
  <si>
    <t>Thành tiền
vận
chuyển
(đ)</t>
  </si>
  <si>
    <t>Đơn giá
NC
(đ)</t>
  </si>
  <si>
    <t>Bốc dỡ</t>
  </si>
  <si>
    <t>10m đầu</t>
  </si>
  <si>
    <t>10m tiếp</t>
  </si>
  <si>
    <t>Cát các loại</t>
  </si>
  <si>
    <t>Sỏi, đá dăm các loại</t>
  </si>
  <si>
    <t>Thành phần hao phí</t>
  </si>
  <si>
    <t>Tên công tác</t>
  </si>
  <si>
    <t>LÀM TRÒN</t>
  </si>
  <si>
    <t>BẢNG TỔNG HỢP DỰ TOÁN CHI PHÍ XÂY DỰNG</t>
  </si>
  <si>
    <t>Nội dung chi phí</t>
  </si>
  <si>
    <t>Cách tính</t>
  </si>
  <si>
    <t>1</t>
  </si>
  <si>
    <t>2</t>
  </si>
  <si>
    <t>3</t>
  </si>
  <si>
    <t>T</t>
  </si>
  <si>
    <t>G</t>
  </si>
  <si>
    <t>IV</t>
  </si>
  <si>
    <t>TỔNG CỘNG</t>
  </si>
  <si>
    <t>BẢNG TỔNG HỢP CHI PHÍ XÂY DỰNG CÔNG TRÌNH</t>
  </si>
  <si>
    <t>Hạng mục</t>
  </si>
  <si>
    <t>Chi phí xây dựng
trước thuế</t>
  </si>
  <si>
    <t>Thuế giá trị
gia tăng</t>
  </si>
  <si>
    <t>Chi phí xây dựng
sau thuế</t>
  </si>
  <si>
    <t>Bằng chữ: Mười hai tỷ năm trăm hai mươi tám triệu sáu trăm chín mươi tư nghìn đồng chẵn./.</t>
  </si>
  <si>
    <t>Bù VL</t>
  </si>
  <si>
    <t>NC XL</t>
  </si>
  <si>
    <t>NC đất</t>
  </si>
  <si>
    <t>Ca máy</t>
  </si>
  <si>
    <t>BẢNG CHIẾT TÍNH DỰ THẦU HẠNG MỤC CÔNG TRÌNH</t>
  </si>
  <si>
    <t>BẢNG HỆ SỐ CHI PHÍ XÂY DỰNG</t>
  </si>
  <si>
    <t>Bù V.L</t>
  </si>
  <si>
    <t>NC Đất</t>
  </si>
  <si>
    <t>BẢNG ĐƠN GIÁ DỰ THẦU HẠNG MỤC CÔNG TRÌNH</t>
  </si>
  <si>
    <t>0</t>
  </si>
  <si>
    <t>Bảng định vị</t>
  </si>
  <si>
    <t>4</t>
  </si>
  <si>
    <t>5</t>
  </si>
  <si>
    <t>6</t>
  </si>
  <si>
    <t>7</t>
  </si>
  <si>
    <t>8</t>
  </si>
  <si>
    <t>9</t>
  </si>
  <si>
    <t>10</t>
  </si>
  <si>
    <t>11</t>
  </si>
  <si>
    <t>12</t>
  </si>
  <si>
    <t>13</t>
  </si>
  <si>
    <t>14</t>
  </si>
  <si>
    <t>15</t>
  </si>
  <si>
    <t>16</t>
  </si>
  <si>
    <t>17</t>
  </si>
  <si>
    <t>18</t>
  </si>
  <si>
    <t>19</t>
  </si>
  <si>
    <t>20</t>
  </si>
  <si>
    <t>21</t>
  </si>
  <si>
    <t>22</t>
  </si>
  <si>
    <t>Công trình</t>
  </si>
  <si>
    <t>Đơn giá, CSDL</t>
  </si>
  <si>
    <t>Mẫu tính toán</t>
  </si>
  <si>
    <t>Hệ số chung công trình</t>
  </si>
  <si>
    <t>Tiêu đề bảng</t>
  </si>
  <si>
    <t>Phông chữ sheet Tiên lượng</t>
  </si>
  <si>
    <t>Màu sắc sheet Tiên lượng</t>
  </si>
  <si>
    <t>Phông chữ các bảng khác</t>
  </si>
  <si>
    <t>Chữ ký</t>
  </si>
  <si>
    <t>Làm tròn số học</t>
  </si>
  <si>
    <t>Tổng hạng mục</t>
  </si>
  <si>
    <t>Giai đoạn QT</t>
  </si>
  <si>
    <t>Tổng giai đoạn QT</t>
  </si>
  <si>
    <t>34</t>
  </si>
  <si>
    <t>44</t>
  </si>
  <si>
    <t>53</t>
  </si>
  <si>
    <t>68</t>
  </si>
  <si>
    <t>71</t>
  </si>
  <si>
    <t>78</t>
  </si>
  <si>
    <t>74</t>
  </si>
  <si>
    <t>Thông tin chung về Công trình</t>
  </si>
  <si>
    <t>Tên công trình</t>
  </si>
  <si>
    <t>Địa điểm XD</t>
  </si>
  <si>
    <t>Chủ đầu tư</t>
  </si>
  <si>
    <t>Đơn vị thi công</t>
  </si>
  <si>
    <t>Loại (Dự, quyết toán )</t>
  </si>
  <si>
    <t>Loại công trình</t>
  </si>
  <si>
    <t>Loại thiết kế</t>
  </si>
  <si>
    <t>Cấp công trình</t>
  </si>
  <si>
    <t>Hệ số K, điều chỉnh TKế</t>
  </si>
  <si>
    <t>Công văn</t>
  </si>
  <si>
    <t>H.s chi phí Dự phòng</t>
  </si>
  <si>
    <t>CÔNG TRÌNH: CỔNG CHÀO KHU CÔNG NGHIỆP TAM DƯƠNG</t>
  </si>
  <si>
    <t>Gttbcdxctdt~0.4</t>
  </si>
  <si>
    <t>0%</t>
  </si>
  <si>
    <t>DỰ ÁN: ĐẦU TƯ XÂY DỰNG VÀ KINH DOANH HỆ THỐNG HẠ TẦNG KỸ THUẬT KHU CÔNG NGHIỆP TAM DƯƠNG I, KHU VỰC 2#~##~#.#~#</t>
  </si>
  <si>
    <t>Đơn giá , Cơ sở dữ liệu</t>
  </si>
  <si>
    <t>Tỉnh - TP</t>
  </si>
  <si>
    <t>Giá tháng</t>
  </si>
  <si>
    <t>Cước cơ giới</t>
  </si>
  <si>
    <t>Cước thủ công</t>
  </si>
  <si>
    <t>DG2249_2017VP_CI</t>
  </si>
  <si>
    <t>GVLCI2017</t>
  </si>
  <si>
    <t>#~#Vĩnh Phúc#~#VinhPhuc</t>
  </si>
  <si>
    <t>Chiết tính</t>
  </si>
  <si>
    <t>Tổng hợp kinh phí HM</t>
  </si>
  <si>
    <t>Tổng hợp kinh phí công trình</t>
  </si>
  <si>
    <t>Nhóm công trình</t>
  </si>
  <si>
    <t>Hệ số ...</t>
  </si>
  <si>
    <t>Tên Bảng</t>
  </si>
  <si>
    <t>Tiêu đề</t>
  </si>
  <si>
    <t>Tiên lượng</t>
  </si>
  <si>
    <t>Giá Tháng</t>
  </si>
  <si>
    <t>Phân tích vật tư</t>
  </si>
  <si>
    <t>BẢNG PHÂN TÍCH VẬT TƯ HẠNG MỤC CÔNG TRÌNH</t>
  </si>
  <si>
    <t>Tổng hợp vật tư</t>
  </si>
  <si>
    <t>Cước vận chuyển</t>
  </si>
  <si>
    <t>Cước vận chuyển bình quân</t>
  </si>
  <si>
    <t>BẢNG CƯỚC VẬN CHUYỂN BÌNH QUÂN</t>
  </si>
  <si>
    <t>Tổng hợp kinh phí hạng mục</t>
  </si>
  <si>
    <t>Tổng hợp chi phí thiết bị</t>
  </si>
  <si>
    <t>BẢNG TỔNG HỢP CHI PHÍ THIẾT BỊ CÔNG TRÌNH</t>
  </si>
  <si>
    <t>Tổng hợp chi phí XD</t>
  </si>
  <si>
    <t>Tổng hợp kinh phí</t>
  </si>
  <si>
    <t>BẢNG TỔNG HỢP DỰ TOÁN CÔNG TRÌNH</t>
  </si>
  <si>
    <t>Dự thầu</t>
  </si>
  <si>
    <t>Bìa</t>
  </si>
  <si>
    <t>HỒ SƠ DỰ TOÁN</t>
  </si>
  <si>
    <t>Đơn giá Tổng hợp</t>
  </si>
  <si>
    <t>BẢNG ĐƠN GIÁ TỔNG HỢP HẠNG MỤC CÔNG TRÌNH</t>
  </si>
  <si>
    <t>Thành phần</t>
  </si>
  <si>
    <t>Tên phông chữ</t>
  </si>
  <si>
    <t>Cỡ chữ</t>
  </si>
  <si>
    <t>Bold</t>
  </si>
  <si>
    <t>Italic</t>
  </si>
  <si>
    <t>Underline</t>
  </si>
  <si>
    <t>Strikeout</t>
  </si>
  <si>
    <t>Công tác</t>
  </si>
  <si>
    <t>Times New Roman</t>
  </si>
  <si>
    <t>Diễn giải</t>
  </si>
  <si>
    <t>Nhóm</t>
  </si>
  <si>
    <t>Tiêu đề bảng TL</t>
  </si>
  <si>
    <t>Tên hạng mục</t>
  </si>
  <si>
    <t>Tên bảng</t>
  </si>
  <si>
    <t>A</t>
  </si>
  <si>
    <t>R</t>
  </si>
  <si>
    <t>B</t>
  </si>
  <si>
    <t>255</t>
  </si>
  <si>
    <t>Diễn giải lỗi</t>
  </si>
  <si>
    <t>Tạm tính</t>
  </si>
  <si>
    <t>165</t>
  </si>
  <si>
    <t>42</t>
  </si>
  <si>
    <t>128</t>
  </si>
  <si>
    <t>139</t>
  </si>
  <si>
    <t>Phông chữ tiêu đề bảng</t>
  </si>
  <si>
    <t>Cỡ chữ tiêu đề bảng</t>
  </si>
  <si>
    <t>Chữ ký (Cho phép User tự do đánh dấu cách )</t>
  </si>
  <si>
    <t>Chức danh</t>
  </si>
  <si>
    <t>Họ và tên người ký</t>
  </si>
  <si>
    <t>NGƯỜI LẬP                                                                              NGƯỜI CHỦ TRÌ</t>
  </si>
  <si>
    <t>Tròn hao phí Đ.M</t>
  </si>
  <si>
    <t>Tròn khối lượng</t>
  </si>
  <si>
    <t>Tròn giá vật tư</t>
  </si>
  <si>
    <t>Tròn đơn giá công tác</t>
  </si>
  <si>
    <t>Tròn thành tiền</t>
  </si>
  <si>
    <t>Tròn tổng thành tiền</t>
  </si>
  <si>
    <t>Tròn Hệ số</t>
  </si>
  <si>
    <t>Thông tin về Hạng mục</t>
  </si>
  <si>
    <t>Tổng số hạng mục</t>
  </si>
  <si>
    <t>Danh sách các Hạng mục</t>
  </si>
  <si>
    <t>Hệ số chi phí chung</t>
  </si>
  <si>
    <t>H.S thu nhập chịu thuế TT</t>
  </si>
  <si>
    <t>H.S riêng VL</t>
  </si>
  <si>
    <t>Hệ số VL phụ</t>
  </si>
  <si>
    <t>H.S riêng NC</t>
  </si>
  <si>
    <t>H.S bù NC</t>
  </si>
  <si>
    <t>H.S riêng NC đất</t>
  </si>
  <si>
    <t>H.S bù NC đất</t>
  </si>
  <si>
    <t>H.S riêng Máy</t>
  </si>
  <si>
    <t>H.S bù Máy</t>
  </si>
  <si>
    <t>H.S VAT</t>
  </si>
  <si>
    <t>HS Lán trại</t>
  </si>
  <si>
    <t>H.S CP Trực tiếp</t>
  </si>
  <si>
    <t>H.S đảm bảo ATGT</t>
  </si>
  <si>
    <t>H.S VAT TB</t>
  </si>
  <si>
    <t>PP tính CPC</t>
  </si>
  <si>
    <t>Hệ số CPC đất</t>
  </si>
  <si>
    <t>Hs Chi phi du phong</t>
  </si>
  <si>
    <t>Mã đất đầu</t>
  </si>
  <si>
    <t>Mã đất cuối</t>
  </si>
  <si>
    <t>Loại HM</t>
  </si>
  <si>
    <t>HsCPC</t>
  </si>
  <si>
    <t>HsTNCTTT</t>
  </si>
  <si>
    <t>HsrVL</t>
  </si>
  <si>
    <t>HsVLP</t>
  </si>
  <si>
    <t>HsrNC</t>
  </si>
  <si>
    <t>HsbNC</t>
  </si>
  <si>
    <t>HsrNCDat</t>
  </si>
  <si>
    <t>HsbNCDat</t>
  </si>
  <si>
    <t>HsrMay</t>
  </si>
  <si>
    <t>HsbMay</t>
  </si>
  <si>
    <t>VAT</t>
  </si>
  <si>
    <t>HsLT</t>
  </si>
  <si>
    <t>HsTtKhac</t>
  </si>
  <si>
    <t>HsATGT</t>
  </si>
  <si>
    <t>HsCPCDat</t>
  </si>
  <si>
    <t>HsCpDp</t>
  </si>
  <si>
    <t>MaNcDatDau</t>
  </si>
  <si>
    <t>MaNcDatCuoi</t>
  </si>
  <si>
    <t>T4,4%</t>
  </si>
  <si>
    <t>T0,055</t>
  </si>
  <si>
    <t>T1</t>
  </si>
  <si>
    <t>T0</t>
  </si>
  <si>
    <t>T0,1</t>
  </si>
  <si>
    <t>T0,9%</t>
  </si>
  <si>
    <t>T0,02</t>
  </si>
  <si>
    <t>AB</t>
  </si>
  <si>
    <t>0~0~0~51~2~2~0~0~0~0~0~0~0~0~0~0~0~0.9~0~0.9~0</t>
  </si>
  <si>
    <t>T70%</t>
  </si>
  <si>
    <t>T6%</t>
  </si>
  <si>
    <t>T5%</t>
  </si>
  <si>
    <t>1~0~1~51~2~3~0~0~0~0~0~0~0~0~0~0~0~0.9~0~0.9~0</t>
  </si>
  <si>
    <t>Sơn hiệu ứng giả gỉ sét</t>
  </si>
  <si>
    <t>Bộ chữ nổi viền inox + mặt mika + đèn led màu trắng, font chữ UMT cao 700mm, dày 150mm (TAM DUONG)</t>
  </si>
  <si>
    <t>Bộ chữ nổi viền inox + mặt mika + đèn led màu trắng, font chữ UMT cao 550mm, dày 120mm (TAM DUONG)</t>
  </si>
  <si>
    <t>Bộ chữ nổi viền inox + mặt mika + đèn led màu vàng, font chữ UMT cao 350mm, dày 100mm (INDUSTRIAL PARK)</t>
  </si>
  <si>
    <t>Bu lông mạ kẽm, đầu ren, cấp bền tối thiểu 5.6</t>
  </si>
  <si>
    <t>Sino hoặc tương đương</t>
  </si>
  <si>
    <t>Panasonic hoặc tương đương</t>
  </si>
  <si>
    <t>Sino, Vonta hoặc tương đương</t>
  </si>
  <si>
    <t>Pentax hoặc tương đương</t>
  </si>
  <si>
    <t>Minh Hòa hoặc tương đương</t>
  </si>
  <si>
    <t xml:space="preserve">VAN CỔNG D65 </t>
  </si>
  <si>
    <t>Lắp đặt kết cấu thép - mái thép</t>
  </si>
  <si>
    <t>Giá dự thầu bao gồm:</t>
  </si>
  <si>
    <t>TÊN VẬT TƯ</t>
  </si>
  <si>
    <t>XUẤT XỨ</t>
  </si>
  <si>
    <t>TIÊU CHUẨN ÁP DỤNG</t>
  </si>
  <si>
    <t>TCVN</t>
  </si>
  <si>
    <t>Thép xây dựng</t>
  </si>
  <si>
    <t>Việt Nhật, 136 hoặc tương đương</t>
  </si>
  <si>
    <t>Sơn Pukaco hoặc tương đương</t>
  </si>
  <si>
    <t>Sơn giả đá, Sơn hiệu ứng gỉ sét</t>
  </si>
  <si>
    <t>Sơn sắt thép các loại</t>
  </si>
  <si>
    <t>Thép hộp các loại</t>
  </si>
  <si>
    <t>Q345B, Q355 hoặc tương đương</t>
  </si>
  <si>
    <t>Bu lông neo, bu lông móng</t>
  </si>
  <si>
    <t>THÔNG SỐ KỸ THUẬT</t>
  </si>
  <si>
    <t>Bu lông liên kết</t>
  </si>
  <si>
    <t>Bu lông mạ kẽm, cấp bền 8.8</t>
  </si>
  <si>
    <t>Vật tư, thiết bị điện:</t>
  </si>
  <si>
    <t>Vật tư xây dựng:</t>
  </si>
  <si>
    <t>Mishubishi, LS hoặc tương đương</t>
  </si>
  <si>
    <t>Vỏ tủ điện</t>
  </si>
  <si>
    <t>Quạt trần</t>
  </si>
  <si>
    <t>Thiết bị đóng ngắt (Aptomat, Contactor, …)</t>
  </si>
  <si>
    <t>Công tắc, ổ cắm</t>
  </si>
  <si>
    <t>Dây, cáp điện</t>
  </si>
  <si>
    <t>Cadivi, Cadisun hoặc tương đương</t>
  </si>
  <si>
    <t>Ống nhựa bảo vệ dây dẫn</t>
  </si>
  <si>
    <t>Sino, Tiền Phong hoặc tương đương</t>
  </si>
  <si>
    <t>Điều hòa treo tường 1 chiều, loại Inverter 9000 BTU</t>
  </si>
  <si>
    <t>Điều hòa</t>
  </si>
  <si>
    <t>Vật tư, thiết bị cấp thoát nước:</t>
  </si>
  <si>
    <t>Ống và phụ kiện ống thoát HDPE, PVC, …</t>
  </si>
  <si>
    <t>Tiền Phong, Europipe hoặc tương đương</t>
  </si>
  <si>
    <t>Ống và phụ kiện ống cấp nước PPR</t>
  </si>
  <si>
    <t>Hòa Phát, Việt Đức hoặc tương đương</t>
  </si>
  <si>
    <t>Van, vòi các loại</t>
  </si>
  <si>
    <t>Ống thép mạ kẽm và phụ kiện</t>
  </si>
  <si>
    <t>Đá các loại</t>
  </si>
  <si>
    <t>Hikvision hoặc tương đương</t>
  </si>
  <si>
    <t>Đầu ghi hình kỹ thuật số</t>
  </si>
  <si>
    <t>Vật tư, thiết bị điện nhẹ</t>
  </si>
  <si>
    <t>Ổ cắm mạng</t>
  </si>
  <si>
    <t>Norden hoặc tương đương</t>
  </si>
  <si>
    <t>Switch các loại</t>
  </si>
  <si>
    <t>TP-Link hoặc tương đương</t>
  </si>
  <si>
    <t>Santak hoặc tương đương</t>
  </si>
  <si>
    <t>Camera các loại</t>
  </si>
  <si>
    <t>Bộ phát wifi âm trần</t>
  </si>
  <si>
    <t>Cáp mạng UTP -Cat 6 chống ẩm, chống nhiễu chéo</t>
  </si>
  <si>
    <t>Tủ Rack 10U</t>
  </si>
  <si>
    <t>Phúc Anh hoặc tương đương</t>
  </si>
  <si>
    <t>Ruijie hoặc tương đương</t>
  </si>
  <si>
    <t>Camera IP chữ nhật ngoài trời, cố định ngày đêm POE, ống kính 2,8mm. Tầm xa hồng ngoại nhìn đêm: 30m. IP66, hỗ trợ thẻ nhớ 64GB</t>
  </si>
  <si>
    <t>Camera bán cầu cố định ngày đêm gắn trần POE, cảm biến 2MP CMOS. HD1080p. 0,003Lux/F1.2. Hồng ngoại Exir 40m. Chống ngược sáng thực WDR. IP67.</t>
  </si>
  <si>
    <t>Tủ rack 10U, chất liệu tôn mạ kẽm dày 1,2mm-1,8mm, sơn tĩnh điện, KT 600x550x500</t>
  </si>
  <si>
    <t>Bê tông thương phẩm các loại</t>
  </si>
  <si>
    <t>Máy bơm nước</t>
  </si>
  <si>
    <t>Sông Hồng, Sông Lô hoặc tương đương</t>
  </si>
  <si>
    <t>Hà Nam, Thanh Hóa hoặc tương đương</t>
  </si>
  <si>
    <t>Thép tấm kết cấu</t>
  </si>
  <si>
    <t>Philip hoặc tương đương</t>
  </si>
  <si>
    <t>Cột đèn đường - cột thép bát giác</t>
  </si>
  <si>
    <t>Hapulico hoặc tương đương</t>
  </si>
  <si>
    <t>Sơn Hà</t>
  </si>
  <si>
    <t>Hoà Phát ,Việt Đức, hoặc tương đương</t>
  </si>
  <si>
    <t>Làm sạch bằng phun cát; sơn 2 lớp epoxy dày 80µm; 1 lớp PU dày 40µm, Màu sơn do CĐT chỉ định</t>
  </si>
  <si>
    <t>Ván khuôn tường, chiều cao &lt;= 28m</t>
  </si>
  <si>
    <t>Phá dỡ kết cấu bê tông có cốt thép bằng búa căn khí nén 3m3/ph, phá đầu cọc</t>
  </si>
  <si>
    <t>NHÀ BẢO VỆ</t>
  </si>
  <si>
    <t>Đơn vị tính:  VNĐ</t>
  </si>
  <si>
    <t xml:space="preserve"> - Các loại thuế, phí, lệ phí ... theo quy định; Các chi phí cần thiết khác để hoàn thành công việc</t>
  </si>
  <si>
    <t xml:space="preserve">YÊU CẦU XUẤT XỨ VẬT TƯ, THIẾT BỊ </t>
  </si>
  <si>
    <t>Thành tiền</t>
  </si>
  <si>
    <t>Đơn giá chưa bao gồm VAT</t>
  </si>
  <si>
    <t xml:space="preserve"> - Vật tư, vật liệu, vật liệu phụ, nhân công, máy thi công, biện pháp thi công đảm bảo chất lượng, theo đúng yêu cầu thiết kế, chỉ dẫn kỹ thuật, xuất xứ vật tư</t>
  </si>
  <si>
    <r>
      <rPr>
        <b/>
        <sz val="13"/>
        <rFont val="Times New Roman"/>
        <family val="1"/>
      </rPr>
      <t>Gói thầu:</t>
    </r>
    <r>
      <rPr>
        <sz val="13"/>
        <rFont val="Times New Roman"/>
        <family val="1"/>
      </rPr>
      <t xml:space="preserve"> Xây dựng công trình Cổng chào KCN Tam Dương</t>
    </r>
  </si>
  <si>
    <r>
      <rPr>
        <b/>
        <sz val="13"/>
        <rFont val="Times New Roman"/>
        <family val="1"/>
      </rPr>
      <t xml:space="preserve">Dự án: </t>
    </r>
    <r>
      <rPr>
        <sz val="13"/>
        <rFont val="Times New Roman"/>
        <family val="1"/>
      </rPr>
      <t xml:space="preserve">Cổng chào khu công nghiệp Tam Dương </t>
    </r>
  </si>
  <si>
    <r>
      <rPr>
        <b/>
        <sz val="13"/>
        <rFont val="Times New Roman"/>
        <family val="1"/>
      </rPr>
      <t>Địa điểm thực hiện:</t>
    </r>
    <r>
      <rPr>
        <sz val="13"/>
        <rFont val="Times New Roman"/>
        <family val="1"/>
      </rPr>
      <t xml:space="preserve"> Khu công nghiệp Tam Dương 1- khu vực 2 thuộc xã Tam Dương, tỉnh Phú Thọ</t>
    </r>
  </si>
  <si>
    <t>BẢNG KHỐI LƯỢNG CHI TIẾT</t>
  </si>
  <si>
    <t xml:space="preserve">BẢNG TỔNG HỢP GIÁ </t>
  </si>
  <si>
    <r>
      <rPr>
        <b/>
        <sz val="12"/>
        <rFont val="Times New Roman"/>
        <family val="1"/>
      </rPr>
      <t>Gói thầu:</t>
    </r>
    <r>
      <rPr>
        <sz val="12"/>
        <rFont val="Times New Roman"/>
        <family val="1"/>
      </rPr>
      <t xml:space="preserve"> Xây dựng công trình Cổng chào KCN Tam Dương</t>
    </r>
  </si>
  <si>
    <r>
      <rPr>
        <b/>
        <sz val="12"/>
        <rFont val="Times New Roman"/>
        <family val="1"/>
      </rPr>
      <t xml:space="preserve">Dự án: </t>
    </r>
    <r>
      <rPr>
        <sz val="12"/>
        <rFont val="Times New Roman"/>
        <family val="1"/>
      </rPr>
      <t xml:space="preserve">Cổng chào khu công nghiệp Tam Dương </t>
    </r>
  </si>
  <si>
    <r>
      <rPr>
        <b/>
        <sz val="12"/>
        <rFont val="Times New Roman"/>
        <family val="1"/>
      </rPr>
      <t>Địa điểm thực hiện:</t>
    </r>
    <r>
      <rPr>
        <sz val="12"/>
        <rFont val="Times New Roman"/>
        <family val="1"/>
      </rPr>
      <t xml:space="preserve"> Khu công nghiệp Tam Dương 1- khu vực 2 thuộc xã Tam Dương, tỉnh Phú Thọ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</si>
</sst>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8" formatCode="#,##0.###0;\-#,##0.###0"/>
    <numFmt numFmtId="169" formatCode="#,##0.####0;\-#,##0.####0"/>
    <numFmt numFmtId="175" formatCode="#,##0.#######0;\-#,##0.#######0"/>
  </numFmts>
  <fonts count="26" x14ac:knownFonts="1">
    <font>
      <sz val="8.25"/>
      <name val="Microsoft Sans Serif"/>
    </font>
    <font>
      <sz val="8.25"/>
      <name val="Microsoft Sans Serif"/>
    </font>
    <font>
      <sz val="11"/>
      <name val="Times New Roman"/>
      <charset val="1"/>
    </font>
    <font>
      <b/>
      <sz val="15"/>
      <name val="Times New Roman"/>
      <charset val="1"/>
    </font>
    <font>
      <b/>
      <sz val="12"/>
      <name val="Times New Roman"/>
      <charset val="1"/>
    </font>
    <font>
      <b/>
      <sz val="11"/>
      <name val="Times New Roman"/>
      <charset val="1"/>
    </font>
    <font>
      <sz val="11"/>
      <name val="Arial"/>
      <charset val="1"/>
    </font>
    <font>
      <sz val="11"/>
      <color indexed="33"/>
      <name val="Times New Roman"/>
      <charset val="1"/>
    </font>
    <font>
      <sz val="11.25"/>
      <name val="Arial Narrow"/>
    </font>
    <font>
      <b/>
      <sz val="11"/>
      <name val="Times New Roman"/>
      <family val="1"/>
    </font>
    <font>
      <sz val="8.25"/>
      <name val="Microsoft Sans Serif"/>
      <family val="2"/>
    </font>
    <font>
      <sz val="12"/>
      <name val="Times New Roman"/>
      <family val="1"/>
    </font>
    <font>
      <b/>
      <i/>
      <sz val="12"/>
      <name val="Times New Roman"/>
      <family val="1"/>
    </font>
    <font>
      <i/>
      <sz val="12"/>
      <name val="Times New Roman"/>
      <family val="1"/>
    </font>
    <font>
      <b/>
      <sz val="12"/>
      <name val="Times New Roman"/>
      <family val="1"/>
    </font>
    <font>
      <b/>
      <sz val="13"/>
      <name val="Times New Roman"/>
      <family val="1"/>
    </font>
    <font>
      <sz val="13"/>
      <name val="Times New Roman"/>
      <family val="1"/>
    </font>
    <font>
      <b/>
      <sz val="13"/>
      <color indexed="32"/>
      <name val="Times New Roman"/>
      <family val="1"/>
    </font>
    <font>
      <b/>
      <i/>
      <sz val="13"/>
      <name val="Times New Roman"/>
      <family val="1"/>
    </font>
    <font>
      <b/>
      <sz val="16"/>
      <name val="Times New Roman"/>
      <family val="1"/>
    </font>
    <font>
      <sz val="16"/>
      <name val="Times New Roman"/>
      <family val="1"/>
    </font>
    <font>
      <b/>
      <sz val="12"/>
      <color theme="1"/>
      <name val="Times New Roman"/>
      <family val="1"/>
    </font>
    <font>
      <sz val="11"/>
      <color theme="1"/>
      <name val="Times New Roman"/>
      <family val="1"/>
    </font>
    <font>
      <sz val="12"/>
      <color theme="1"/>
      <name val="Times New Roman"/>
      <family val="1"/>
    </font>
    <font>
      <sz val="12"/>
      <color rgb="FFFF0000"/>
      <name val="Times New Roman"/>
      <family val="1"/>
    </font>
    <font>
      <b/>
      <sz val="16"/>
      <color theme="1"/>
      <name val="Times New Roman"/>
      <family val="1"/>
    </font>
  </fonts>
  <fills count="3">
    <fill>
      <patternFill patternType="none"/>
    </fill>
    <fill>
      <patternFill patternType="gray125"/>
    </fill>
    <fill>
      <patternFill patternType="solid">
        <fgColor indexed="34"/>
      </patternFill>
    </fill>
  </fills>
  <borders count="12">
    <border>
      <left/>
      <right/>
      <top/>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thin">
        <color indexed="8"/>
      </top>
      <bottom style="thin">
        <color indexed="8"/>
      </bottom>
      <diagonal/>
    </border>
    <border>
      <left style="thin">
        <color indexed="8"/>
      </left>
      <right style="thin">
        <color indexed="8"/>
      </right>
      <top/>
      <bottom style="hair">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s>
  <cellStyleXfs count="1">
    <xf numFmtId="0" fontId="0" fillId="0" borderId="0">
      <protection locked="0"/>
    </xf>
  </cellStyleXfs>
  <cellXfs count="116">
    <xf numFmtId="0" fontId="1" fillId="0" borderId="0" xfId="0" applyFont="1" applyAlignment="1">
      <alignment vertical="top"/>
      <protection locked="0"/>
    </xf>
    <xf numFmtId="0" fontId="5" fillId="2" borderId="1" xfId="0" applyFont="1" applyFill="1" applyBorder="1" applyAlignment="1">
      <alignment horizontal="center" vertical="center" wrapText="1"/>
      <protection locked="0"/>
    </xf>
    <xf numFmtId="0" fontId="2" fillId="0" borderId="0" xfId="0" applyFont="1" applyAlignment="1">
      <alignment vertical="center" wrapText="1"/>
      <protection locked="0"/>
    </xf>
    <xf numFmtId="0" fontId="1" fillId="0" borderId="0" xfId="0" applyFont="1" applyAlignment="1">
      <alignment vertical="center" wrapText="1"/>
      <protection locked="0"/>
    </xf>
    <xf numFmtId="0" fontId="2" fillId="0" borderId="2" xfId="0" applyFont="1" applyBorder="1" applyAlignment="1">
      <alignment horizontal="center" vertical="center" wrapText="1"/>
      <protection locked="0"/>
    </xf>
    <xf numFmtId="0" fontId="2" fillId="0" borderId="2" xfId="0" applyFont="1" applyBorder="1" applyAlignment="1">
      <alignment vertical="center" wrapText="1"/>
      <protection locked="0"/>
    </xf>
    <xf numFmtId="3" fontId="2" fillId="0" borderId="2" xfId="0" applyNumberFormat="1" applyFont="1" applyBorder="1" applyAlignment="1">
      <alignment vertical="center" wrapText="1"/>
      <protection locked="0"/>
    </xf>
    <xf numFmtId="169" fontId="2" fillId="0" borderId="2" xfId="0" applyNumberFormat="1" applyFont="1" applyBorder="1" applyAlignment="1">
      <alignment vertical="center" wrapText="1"/>
      <protection locked="0"/>
    </xf>
    <xf numFmtId="0" fontId="2" fillId="0" borderId="2" xfId="0" applyFont="1" applyBorder="1" applyAlignment="1">
      <alignment horizontal="center" vertical="center"/>
      <protection locked="0"/>
    </xf>
    <xf numFmtId="0" fontId="2" fillId="0" borderId="1" xfId="0" applyFont="1" applyBorder="1" applyAlignment="1">
      <alignment horizontal="center" vertical="center" wrapText="1"/>
      <protection locked="0"/>
    </xf>
    <xf numFmtId="0" fontId="2" fillId="0" borderId="1" xfId="0" applyFont="1" applyBorder="1" applyAlignment="1">
      <alignment vertical="center" wrapText="1"/>
      <protection locked="0"/>
    </xf>
    <xf numFmtId="3" fontId="2" fillId="0" borderId="1" xfId="0" applyNumberFormat="1" applyFont="1" applyBorder="1" applyAlignment="1">
      <alignment vertical="center" wrapText="1"/>
      <protection locked="0"/>
    </xf>
    <xf numFmtId="169" fontId="2" fillId="0" borderId="1" xfId="0" applyNumberFormat="1" applyFont="1" applyBorder="1" applyAlignment="1">
      <alignment vertical="center" wrapText="1"/>
      <protection locked="0"/>
    </xf>
    <xf numFmtId="0" fontId="2" fillId="0" borderId="1" xfId="0" applyFont="1" applyBorder="1" applyAlignment="1">
      <alignment horizontal="center" vertical="center"/>
      <protection locked="0"/>
    </xf>
    <xf numFmtId="169" fontId="2" fillId="0" borderId="2" xfId="0" applyNumberFormat="1" applyFont="1" applyBorder="1" applyAlignment="1">
      <alignment horizontal="center" vertical="center" wrapText="1"/>
      <protection locked="0"/>
    </xf>
    <xf numFmtId="169" fontId="2" fillId="0" borderId="1" xfId="0" applyNumberFormat="1" applyFont="1" applyBorder="1" applyAlignment="1">
      <alignment horizontal="center" vertical="center" wrapText="1"/>
      <protection locked="0"/>
    </xf>
    <xf numFmtId="168" fontId="2" fillId="0" borderId="2" xfId="0" applyNumberFormat="1" applyFont="1" applyBorder="1" applyAlignment="1">
      <alignment vertical="center" wrapText="1"/>
      <protection locked="0"/>
    </xf>
    <xf numFmtId="168" fontId="2" fillId="0" borderId="1" xfId="0" applyNumberFormat="1" applyFont="1" applyBorder="1" applyAlignment="1">
      <alignment vertical="center" wrapText="1"/>
      <protection locked="0"/>
    </xf>
    <xf numFmtId="0" fontId="5" fillId="2" borderId="3"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168" fontId="2" fillId="0" borderId="2" xfId="0" applyNumberFormat="1" applyFont="1" applyBorder="1" applyAlignment="1" applyProtection="1">
      <alignment vertical="center" wrapText="1"/>
    </xf>
    <xf numFmtId="175" fontId="2" fillId="0" borderId="2" xfId="0" applyNumberFormat="1" applyFont="1" applyBorder="1" applyAlignment="1">
      <alignment horizontal="center" vertical="center" wrapText="1"/>
      <protection locked="0"/>
    </xf>
    <xf numFmtId="0" fontId="6" fillId="0" borderId="2" xfId="0" applyFont="1" applyBorder="1" applyAlignment="1">
      <alignment horizontal="center" vertical="center" wrapText="1"/>
      <protection locked="0"/>
    </xf>
    <xf numFmtId="169" fontId="2" fillId="0" borderId="2" xfId="0" applyNumberFormat="1" applyFont="1" applyBorder="1" applyAlignment="1" applyProtection="1">
      <alignment vertical="center" wrapText="1"/>
    </xf>
    <xf numFmtId="175" fontId="2" fillId="0" borderId="2" xfId="0" applyNumberFormat="1" applyFont="1" applyBorder="1" applyAlignment="1" applyProtection="1">
      <alignment vertical="center" wrapText="1"/>
    </xf>
    <xf numFmtId="175" fontId="2" fillId="0" borderId="2" xfId="0" applyNumberFormat="1" applyFont="1" applyBorder="1" applyAlignment="1">
      <alignment vertical="center" wrapText="1"/>
      <protection locked="0"/>
    </xf>
    <xf numFmtId="3" fontId="2" fillId="0" borderId="2" xfId="0" applyNumberFormat="1" applyFont="1" applyBorder="1" applyAlignment="1" applyProtection="1">
      <alignment vertical="center" wrapText="1"/>
    </xf>
    <xf numFmtId="0" fontId="2" fillId="0" borderId="5"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168" fontId="2" fillId="0" borderId="1" xfId="0" applyNumberFormat="1" applyFont="1" applyBorder="1" applyAlignment="1" applyProtection="1">
      <alignment vertical="center" wrapText="1"/>
    </xf>
    <xf numFmtId="175" fontId="2" fillId="0" borderId="1" xfId="0" applyNumberFormat="1" applyFont="1" applyBorder="1" applyAlignment="1">
      <alignment horizontal="center" vertical="center" wrapText="1"/>
      <protection locked="0"/>
    </xf>
    <xf numFmtId="0" fontId="6" fillId="0" borderId="1" xfId="0" applyFont="1" applyBorder="1" applyAlignment="1">
      <alignment horizontal="center" vertical="center" wrapText="1"/>
      <protection locked="0"/>
    </xf>
    <xf numFmtId="169" fontId="2" fillId="0" borderId="1" xfId="0" applyNumberFormat="1" applyFont="1" applyBorder="1" applyAlignment="1" applyProtection="1">
      <alignment vertical="center" wrapText="1"/>
    </xf>
    <xf numFmtId="175" fontId="2" fillId="0" borderId="1" xfId="0" applyNumberFormat="1" applyFont="1" applyBorder="1" applyAlignment="1" applyProtection="1">
      <alignment vertical="center" wrapText="1"/>
    </xf>
    <xf numFmtId="175" fontId="2" fillId="0" borderId="1" xfId="0" applyNumberFormat="1" applyFont="1" applyBorder="1" applyAlignment="1">
      <alignment vertical="center" wrapText="1"/>
      <protection locked="0"/>
    </xf>
    <xf numFmtId="3" fontId="2" fillId="0" borderId="1" xfId="0" applyNumberFormat="1" applyFont="1" applyBorder="1" applyAlignment="1" applyProtection="1">
      <alignment vertical="center" wrapText="1"/>
    </xf>
    <xf numFmtId="0" fontId="2" fillId="0" borderId="0" xfId="0" applyFont="1" applyAlignment="1" applyProtection="1">
      <alignment vertical="center" wrapText="1"/>
    </xf>
    <xf numFmtId="0" fontId="7" fillId="0" borderId="0" xfId="0" applyFont="1" applyAlignment="1" applyProtection="1">
      <alignment horizontal="center" vertical="center" wrapText="1"/>
    </xf>
    <xf numFmtId="3" fontId="7" fillId="0" borderId="0" xfId="0" applyNumberFormat="1" applyFont="1" applyAlignment="1" applyProtection="1">
      <alignment horizontal="center" vertical="center" wrapText="1"/>
    </xf>
    <xf numFmtId="0" fontId="5" fillId="2" borderId="0" xfId="0" applyFont="1" applyFill="1" applyAlignment="1">
      <alignment horizontal="center" vertical="center" wrapText="1"/>
      <protection locked="0"/>
    </xf>
    <xf numFmtId="0" fontId="1" fillId="0" borderId="0" xfId="0" applyFont="1" applyAlignment="1">
      <alignment horizontal="center" vertical="center" wrapText="1"/>
      <protection locked="0"/>
    </xf>
    <xf numFmtId="0" fontId="1" fillId="0" borderId="0" xfId="0" applyFont="1" applyAlignment="1">
      <alignment vertical="center"/>
      <protection locked="0"/>
    </xf>
    <xf numFmtId="0" fontId="8" fillId="0" borderId="0" xfId="0" applyFont="1" applyAlignment="1">
      <alignment vertical="center" wrapText="1"/>
      <protection locked="0"/>
    </xf>
    <xf numFmtId="0" fontId="1" fillId="0" borderId="0" xfId="0" applyFont="1" applyAlignment="1">
      <alignment horizontal="center" vertical="top"/>
      <protection locked="0"/>
    </xf>
    <xf numFmtId="49" fontId="1" fillId="0" borderId="0" xfId="0" applyNumberFormat="1" applyFont="1" applyAlignment="1">
      <alignment vertical="center"/>
      <protection locked="0"/>
    </xf>
    <xf numFmtId="49" fontId="1" fillId="0" borderId="0" xfId="0" applyNumberFormat="1" applyFont="1" applyAlignment="1">
      <alignment horizontal="center" vertical="center"/>
      <protection locked="0"/>
    </xf>
    <xf numFmtId="0" fontId="9" fillId="0" borderId="6" xfId="0" applyFont="1" applyFill="1" applyBorder="1" applyAlignment="1">
      <alignment horizontal="center" vertical="center" wrapText="1"/>
      <protection locked="0"/>
    </xf>
    <xf numFmtId="0" fontId="21" fillId="0" borderId="6" xfId="0" applyFont="1" applyBorder="1" applyAlignment="1" applyProtection="1">
      <alignment horizontal="center" vertical="center" wrapText="1"/>
    </xf>
    <xf numFmtId="0" fontId="22" fillId="0" borderId="0" xfId="0" applyFont="1" applyAlignment="1" applyProtection="1">
      <alignment vertical="center" wrapText="1"/>
    </xf>
    <xf numFmtId="0" fontId="22" fillId="0" borderId="0" xfId="0" applyFont="1" applyAlignment="1" applyProtection="1">
      <alignment horizontal="center" vertical="center" wrapText="1"/>
    </xf>
    <xf numFmtId="0" fontId="23" fillId="0" borderId="0" xfId="0" applyFont="1" applyAlignment="1" applyProtection="1">
      <alignment vertical="center" wrapText="1"/>
    </xf>
    <xf numFmtId="0" fontId="23" fillId="0" borderId="0" xfId="0" applyFont="1" applyAlignment="1" applyProtection="1">
      <alignment horizontal="center" vertical="center" wrapText="1"/>
    </xf>
    <xf numFmtId="0" fontId="21" fillId="0" borderId="0" xfId="0" applyFont="1" applyAlignment="1" applyProtection="1">
      <alignment vertical="center" wrapText="1"/>
    </xf>
    <xf numFmtId="0" fontId="21" fillId="0" borderId="6" xfId="0" applyFont="1" applyBorder="1" applyAlignment="1" applyProtection="1">
      <alignment vertical="center" wrapText="1"/>
    </xf>
    <xf numFmtId="0" fontId="23" fillId="0" borderId="6" xfId="0" applyFont="1" applyBorder="1" applyAlignment="1" applyProtection="1">
      <alignment horizontal="center" vertical="center" wrapText="1"/>
    </xf>
    <xf numFmtId="0" fontId="23" fillId="0" borderId="6" xfId="0" applyFont="1" applyBorder="1" applyAlignment="1" applyProtection="1">
      <alignment vertical="center" wrapText="1"/>
    </xf>
    <xf numFmtId="0" fontId="11" fillId="0" borderId="6" xfId="0" applyFont="1" applyBorder="1" applyAlignment="1">
      <alignment horizontal="left" vertical="center" wrapText="1"/>
      <protection locked="0"/>
    </xf>
    <xf numFmtId="0" fontId="11" fillId="0" borderId="6"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23" fillId="0" borderId="6" xfId="0" applyFont="1" applyBorder="1" applyAlignment="1" applyProtection="1">
      <alignment horizontal="left" vertical="center" wrapText="1"/>
    </xf>
    <xf numFmtId="0" fontId="21" fillId="0" borderId="6" xfId="0" applyFont="1" applyBorder="1" applyAlignment="1" applyProtection="1">
      <alignment horizontal="left" vertical="center" wrapText="1"/>
    </xf>
    <xf numFmtId="0" fontId="11" fillId="0" borderId="6" xfId="0" applyFont="1" applyBorder="1" applyAlignment="1" applyProtection="1">
      <alignment vertical="center" wrapText="1"/>
    </xf>
    <xf numFmtId="0" fontId="14" fillId="0" borderId="6" xfId="0" applyFont="1" applyFill="1" applyBorder="1" applyAlignment="1">
      <alignment horizontal="left" vertical="center"/>
      <protection locked="0"/>
    </xf>
    <xf numFmtId="0" fontId="14" fillId="0" borderId="6" xfId="0" applyFont="1" applyFill="1" applyBorder="1" applyAlignment="1">
      <alignment vertical="center" wrapText="1"/>
      <protection locked="0"/>
    </xf>
    <xf numFmtId="0" fontId="11" fillId="0" borderId="6" xfId="0" applyFont="1" applyFill="1" applyBorder="1" applyAlignment="1">
      <alignment horizontal="center" vertical="center" wrapText="1"/>
      <protection locked="0"/>
    </xf>
    <xf numFmtId="0" fontId="11" fillId="0" borderId="6" xfId="0" applyFont="1" applyFill="1" applyBorder="1" applyAlignment="1">
      <alignment vertical="center" wrapText="1"/>
      <protection locked="0"/>
    </xf>
    <xf numFmtId="168" fontId="11" fillId="0" borderId="6" xfId="0" applyNumberFormat="1" applyFont="1" applyFill="1" applyBorder="1" applyAlignment="1">
      <alignment vertical="center" wrapText="1"/>
      <protection locked="0"/>
    </xf>
    <xf numFmtId="0" fontId="10" fillId="0" borderId="0" xfId="0" applyFont="1" applyFill="1" applyAlignment="1">
      <alignment vertical="center" wrapText="1"/>
      <protection locked="0"/>
    </xf>
    <xf numFmtId="0" fontId="14" fillId="0" borderId="6" xfId="0" applyFont="1" applyFill="1" applyBorder="1" applyAlignment="1">
      <alignment horizontal="center" vertical="center" wrapText="1"/>
      <protection locked="0"/>
    </xf>
    <xf numFmtId="168" fontId="11" fillId="0" borderId="6" xfId="0" applyNumberFormat="1" applyFont="1" applyFill="1" applyBorder="1" applyAlignment="1">
      <alignment horizontal="center" vertical="center" wrapText="1"/>
      <protection locked="0"/>
    </xf>
    <xf numFmtId="0" fontId="25" fillId="0" borderId="0" xfId="0" applyFont="1" applyAlignment="1" applyProtection="1">
      <alignment horizontal="center" vertical="center" wrapText="1"/>
    </xf>
    <xf numFmtId="0" fontId="16" fillId="0" borderId="0" xfId="0" applyFont="1" applyAlignment="1">
      <alignment vertical="center" wrapText="1"/>
      <protection locked="0"/>
    </xf>
    <xf numFmtId="0" fontId="15" fillId="2" borderId="6" xfId="0" applyFont="1" applyFill="1" applyBorder="1" applyAlignment="1">
      <alignment horizontal="center" vertical="center" wrapText="1"/>
      <protection locked="0"/>
    </xf>
    <xf numFmtId="0" fontId="16" fillId="0" borderId="6" xfId="0" applyFont="1" applyBorder="1" applyAlignment="1">
      <alignment horizontal="center" vertical="center" wrapText="1"/>
      <protection locked="0"/>
    </xf>
    <xf numFmtId="0" fontId="16" fillId="0" borderId="6" xfId="0" applyFont="1" applyBorder="1" applyAlignment="1">
      <alignment vertical="center" wrapText="1"/>
      <protection locked="0"/>
    </xf>
    <xf numFmtId="3" fontId="16" fillId="0" borderId="6" xfId="0" applyNumberFormat="1" applyFont="1" applyBorder="1" applyAlignment="1">
      <alignment vertical="center" wrapText="1"/>
      <protection locked="0"/>
    </xf>
    <xf numFmtId="0" fontId="16" fillId="0" borderId="6" xfId="0" applyFont="1" applyFill="1" applyBorder="1" applyAlignment="1">
      <alignment horizontal="left" vertical="center"/>
      <protection locked="0"/>
    </xf>
    <xf numFmtId="0" fontId="17" fillId="0" borderId="6" xfId="0" applyFont="1" applyBorder="1" applyAlignment="1">
      <alignment horizontal="center" vertical="center" wrapText="1"/>
      <protection locked="0"/>
    </xf>
    <xf numFmtId="3" fontId="17" fillId="0" borderId="6" xfId="0" applyNumberFormat="1" applyFont="1" applyBorder="1" applyAlignment="1">
      <alignment vertical="center" wrapText="1"/>
      <protection locked="0"/>
    </xf>
    <xf numFmtId="0" fontId="3" fillId="0" borderId="0" xfId="0" applyFont="1" applyAlignment="1" applyProtection="1">
      <alignment horizontal="center" vertical="center" wrapText="1"/>
    </xf>
    <xf numFmtId="0" fontId="2" fillId="0" borderId="0" xfId="0" applyFont="1" applyAlignment="1" applyProtection="1">
      <alignment vertical="center" wrapText="1"/>
    </xf>
    <xf numFmtId="0" fontId="2" fillId="0" borderId="0" xfId="0" applyFont="1" applyAlignment="1">
      <alignment vertical="center" wrapText="1"/>
      <protection locked="0"/>
    </xf>
    <xf numFmtId="0" fontId="4" fillId="0" borderId="0" xfId="0" applyFont="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7" xfId="0" applyFont="1" applyFill="1" applyBorder="1" applyAlignment="1">
      <alignment horizontal="center" vertical="center" wrapText="1"/>
      <protection locked="0"/>
    </xf>
    <xf numFmtId="0" fontId="5" fillId="2" borderId="1" xfId="0" applyFont="1" applyFill="1" applyBorder="1" applyAlignment="1">
      <alignment horizontal="center" vertical="center" wrapText="1"/>
      <protection locked="0"/>
    </xf>
    <xf numFmtId="0" fontId="5" fillId="2" borderId="8" xfId="0" applyFont="1" applyFill="1" applyBorder="1" applyAlignment="1">
      <alignment horizontal="center" vertical="center" wrapText="1"/>
      <protection locked="0"/>
    </xf>
    <xf numFmtId="0" fontId="5" fillId="2" borderId="8"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3" xfId="0" applyFont="1" applyFill="1" applyBorder="1" applyAlignment="1">
      <alignment horizontal="center" vertical="center" wrapText="1"/>
      <protection locked="0"/>
    </xf>
    <xf numFmtId="0" fontId="3" fillId="0" borderId="0" xfId="0" applyFont="1" applyAlignment="1">
      <alignment horizontal="center" vertical="center" wrapText="1"/>
      <protection locked="0"/>
    </xf>
    <xf numFmtId="0" fontId="1" fillId="0" borderId="0" xfId="0" applyFont="1" applyAlignment="1">
      <alignment vertical="center" wrapText="1"/>
      <protection locked="0"/>
    </xf>
    <xf numFmtId="0" fontId="4" fillId="0" borderId="0" xfId="0" applyFont="1" applyAlignment="1">
      <alignment horizontal="center" vertical="center" wrapText="1"/>
      <protection locked="0"/>
    </xf>
    <xf numFmtId="0" fontId="5" fillId="0" borderId="0" xfId="0" applyFont="1" applyAlignment="1">
      <alignment horizontal="center" vertical="center" wrapText="1"/>
      <protection locked="0"/>
    </xf>
    <xf numFmtId="0" fontId="1" fillId="0" borderId="0" xfId="0" applyFont="1" applyAlignment="1">
      <alignment horizontal="center" vertical="center" wrapText="1"/>
      <protection locked="0"/>
    </xf>
    <xf numFmtId="0" fontId="5" fillId="2" borderId="0" xfId="0" applyFont="1" applyFill="1" applyAlignment="1">
      <alignment horizontal="center" vertical="center" wrapText="1"/>
      <protection locked="0"/>
    </xf>
    <xf numFmtId="0" fontId="19" fillId="0" borderId="0" xfId="0" applyFont="1" applyAlignment="1">
      <alignment horizontal="center" vertical="center" wrapText="1"/>
      <protection locked="0"/>
    </xf>
    <xf numFmtId="0" fontId="20" fillId="0" borderId="0" xfId="0" applyFont="1" applyAlignment="1">
      <alignment vertical="center" wrapText="1"/>
      <protection locked="0"/>
    </xf>
    <xf numFmtId="0" fontId="16" fillId="0" borderId="0" xfId="0" applyFont="1" applyAlignment="1">
      <alignment horizontal="right" wrapText="1"/>
      <protection locked="0"/>
    </xf>
    <xf numFmtId="0" fontId="16" fillId="0" borderId="0" xfId="0" applyFont="1" applyAlignment="1">
      <alignment vertical="center" wrapText="1"/>
      <protection locked="0"/>
    </xf>
    <xf numFmtId="0" fontId="18" fillId="0" borderId="10" xfId="0" applyFont="1" applyBorder="1" applyAlignment="1">
      <alignment horizontal="center" vertical="center" wrapText="1"/>
      <protection locked="0"/>
    </xf>
    <xf numFmtId="0" fontId="16" fillId="0" borderId="11" xfId="0" applyFont="1" applyBorder="1" applyAlignment="1">
      <alignment vertical="center" wrapText="1"/>
      <protection locked="0"/>
    </xf>
    <xf numFmtId="0" fontId="16" fillId="0" borderId="0" xfId="0" applyFont="1" applyAlignment="1">
      <alignment horizontal="left" vertical="center" wrapText="1"/>
      <protection locked="0"/>
    </xf>
    <xf numFmtId="0" fontId="13" fillId="0" borderId="0" xfId="0" applyFont="1" applyFill="1" applyAlignment="1">
      <alignment vertical="center" wrapText="1"/>
      <protection locked="0"/>
    </xf>
    <xf numFmtId="0" fontId="12" fillId="0" borderId="0" xfId="0" applyFont="1" applyFill="1" applyAlignment="1">
      <alignment vertical="center" wrapText="1"/>
      <protection locked="0"/>
    </xf>
    <xf numFmtId="0" fontId="19" fillId="0" borderId="0" xfId="0" applyFont="1" applyFill="1" applyAlignment="1">
      <alignment horizontal="center" vertical="center" wrapText="1"/>
      <protection locked="0"/>
    </xf>
    <xf numFmtId="0" fontId="25" fillId="0" borderId="0" xfId="0" applyFont="1" applyAlignment="1" applyProtection="1">
      <alignment horizontal="center" vertical="center" wrapText="1"/>
    </xf>
    <xf numFmtId="0" fontId="11" fillId="0" borderId="0" xfId="0" applyFont="1" applyAlignment="1">
      <alignment horizontal="left" vertical="center" wrapText="1"/>
      <protection locked="0"/>
    </xf>
    <xf numFmtId="0" fontId="11" fillId="0" borderId="0" xfId="0" applyFont="1" applyAlignment="1">
      <alignment vertical="center" wrapText="1"/>
      <protection locked="0"/>
    </xf>
    <xf numFmtId="0" fontId="1" fillId="0" borderId="0" xfId="0" applyFont="1" applyAlignment="1">
      <alignment horizontal="left" vertical="top"/>
      <protection locked="0"/>
    </xf>
    <xf numFmtId="0" fontId="1" fillId="0" borderId="0" xfId="0" applyFont="1" applyAlignment="1">
      <alignment vertical="top"/>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8B"/>
      <rgbColor rgb="00FFFFCC"/>
      <rgbColor rgb="00A52A2A"/>
      <rgbColor rgb="00660066"/>
      <rgbColor rgb="00FF8080"/>
      <rgbColor rgb="000066CC"/>
      <rgbColor rgb="00CCCCFF"/>
      <rgbColor rgb="000000CD"/>
      <rgbColor rgb="00D3D3D3"/>
      <rgbColor rgb="00F5F5F5"/>
      <rgbColor rgb="00646464"/>
      <rgbColor rgb="00F5FFFA"/>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92"/>
  <sheetViews>
    <sheetView workbookViewId="0">
      <pane ySplit="5" topLeftCell="A6" activePane="bottomLeft" state="frozenSplit"/>
      <selection pane="bottomLeft"/>
    </sheetView>
  </sheetViews>
  <sheetFormatPr defaultColWidth="10" defaultRowHeight="15" customHeight="1" x14ac:dyDescent="0.25"/>
  <cols>
    <col min="1" max="1" width="6.109375" style="38" customWidth="1"/>
    <col min="2" max="2" width="13.77734375" style="38" customWidth="1"/>
    <col min="3" max="3" width="24.33203125" style="2" customWidth="1"/>
    <col min="4" max="4" width="9.109375" style="38" customWidth="1"/>
    <col min="5" max="5" width="13.109375" style="38" hidden="1" customWidth="1"/>
    <col min="6" max="6" width="46.109375" style="2" hidden="1" customWidth="1"/>
    <col min="7" max="7" width="8" style="2" customWidth="1"/>
    <col min="8" max="8" width="14.44140625" style="2" customWidth="1"/>
    <col min="9" max="9" width="9.6640625" style="2" customWidth="1"/>
    <col min="10" max="10" width="6.109375" style="2" hidden="1" customWidth="1"/>
    <col min="11" max="11" width="6.44140625" style="2" hidden="1" customWidth="1"/>
    <col min="12" max="12" width="6.109375" style="38" customWidth="1"/>
    <col min="13" max="13" width="5.6640625" style="2" customWidth="1"/>
    <col min="14" max="14" width="8.109375" style="2" customWidth="1"/>
    <col min="15" max="15" width="8.109375" style="2" hidden="1" customWidth="1"/>
    <col min="16" max="16" width="8.109375" style="2" customWidth="1"/>
    <col min="17" max="17" width="5.6640625" style="2" hidden="1" customWidth="1"/>
    <col min="18" max="21" width="7.109375" style="38" customWidth="1"/>
    <col min="22" max="22" width="7.6640625" style="2" hidden="1" customWidth="1"/>
    <col min="23" max="23" width="7" style="2" hidden="1" customWidth="1"/>
    <col min="24" max="27" width="8" style="38" customWidth="1"/>
    <col min="28" max="28" width="11.6640625" style="38" hidden="1" customWidth="1"/>
    <col min="29" max="29" width="11.6640625" style="2" hidden="1" customWidth="1"/>
    <col min="30" max="30" width="11.6640625" style="2" customWidth="1"/>
    <col min="31" max="31" width="11.6640625" style="38" customWidth="1"/>
    <col min="32" max="32" width="11.6640625" style="2" hidden="1" customWidth="1"/>
    <col min="33" max="33" width="13.109375" style="2" customWidth="1"/>
    <col min="34" max="34" width="7.77734375" style="2" customWidth="1"/>
    <col min="35" max="35" width="11.6640625" style="2" hidden="1" customWidth="1"/>
    <col min="36" max="47" width="11" style="2" hidden="1" customWidth="1"/>
    <col min="48" max="48" width="11.6640625" style="2" customWidth="1"/>
    <col min="49" max="49" width="17" style="2" hidden="1" customWidth="1"/>
    <col min="50" max="51" width="13.109375" style="2" hidden="1" customWidth="1"/>
    <col min="52" max="52" width="17" style="2" hidden="1" customWidth="1"/>
    <col min="53" max="53" width="10" style="2" hidden="1" customWidth="1"/>
    <col min="54" max="16384" width="10" style="2"/>
  </cols>
  <sheetData>
    <row r="1" spans="1:53" ht="26.25" customHeight="1" x14ac:dyDescent="0.25">
      <c r="A1" s="81" t="s">
        <v>471</v>
      </c>
      <c r="B1" s="82"/>
      <c r="C1" s="83"/>
      <c r="D1" s="82"/>
      <c r="E1" s="82"/>
      <c r="F1" s="83"/>
      <c r="G1" s="83"/>
      <c r="H1" s="83"/>
      <c r="I1" s="83"/>
      <c r="J1" s="83"/>
      <c r="K1" s="83"/>
      <c r="L1" s="82"/>
      <c r="M1" s="83"/>
      <c r="N1" s="83"/>
      <c r="O1" s="83"/>
      <c r="P1" s="83"/>
      <c r="Q1" s="83"/>
      <c r="R1" s="82"/>
      <c r="S1" s="82"/>
      <c r="T1" s="82"/>
      <c r="U1" s="82"/>
      <c r="V1" s="83"/>
      <c r="W1" s="83"/>
      <c r="X1" s="82"/>
      <c r="Y1" s="82"/>
      <c r="Z1" s="82"/>
      <c r="AA1" s="82"/>
      <c r="AB1" s="82"/>
      <c r="AC1" s="83"/>
      <c r="AD1" s="83"/>
      <c r="AE1" s="82"/>
      <c r="AF1" s="83"/>
      <c r="AG1" s="83"/>
      <c r="AH1" s="83"/>
      <c r="AI1" s="83"/>
      <c r="AJ1" s="83"/>
      <c r="AK1" s="83"/>
      <c r="AL1" s="83"/>
      <c r="AM1" s="83"/>
      <c r="AN1" s="83"/>
      <c r="AO1" s="83"/>
      <c r="AP1" s="83"/>
      <c r="AQ1" s="83"/>
      <c r="AR1" s="83"/>
      <c r="AS1" s="83"/>
      <c r="AT1" s="83"/>
      <c r="AU1" s="83"/>
      <c r="AV1" s="83"/>
      <c r="AW1" s="83"/>
      <c r="AX1" s="83"/>
      <c r="AY1" s="83"/>
      <c r="AZ1" s="83"/>
    </row>
    <row r="2" spans="1:53" ht="30" customHeight="1" x14ac:dyDescent="0.25">
      <c r="A2" s="84" t="e">
        <f>#REF!</f>
        <v>#REF!</v>
      </c>
      <c r="B2" s="82"/>
      <c r="C2" s="83"/>
      <c r="D2" s="82"/>
      <c r="E2" s="82"/>
      <c r="F2" s="83"/>
      <c r="G2" s="83"/>
      <c r="H2" s="83"/>
      <c r="I2" s="83"/>
      <c r="J2" s="83"/>
      <c r="K2" s="83"/>
      <c r="L2" s="82"/>
      <c r="M2" s="83"/>
      <c r="N2" s="83"/>
      <c r="O2" s="83"/>
      <c r="P2" s="83"/>
      <c r="Q2" s="83"/>
      <c r="R2" s="82"/>
      <c r="S2" s="82"/>
      <c r="T2" s="82"/>
      <c r="U2" s="82"/>
      <c r="V2" s="83"/>
      <c r="W2" s="83"/>
      <c r="X2" s="82"/>
      <c r="Y2" s="82"/>
      <c r="Z2" s="82"/>
      <c r="AA2" s="82"/>
      <c r="AB2" s="82"/>
      <c r="AC2" s="83"/>
      <c r="AD2" s="83"/>
      <c r="AE2" s="82"/>
      <c r="AF2" s="83"/>
      <c r="AG2" s="83"/>
      <c r="AH2" s="83"/>
      <c r="AI2" s="83"/>
      <c r="AJ2" s="83"/>
      <c r="AK2" s="83"/>
      <c r="AL2" s="83"/>
      <c r="AM2" s="83"/>
      <c r="AN2" s="83"/>
      <c r="AO2" s="83"/>
      <c r="AP2" s="83"/>
      <c r="AQ2" s="83"/>
      <c r="AR2" s="83"/>
      <c r="AS2" s="83"/>
      <c r="AT2" s="83"/>
      <c r="AU2" s="83"/>
      <c r="AV2" s="83"/>
      <c r="AW2" s="83"/>
      <c r="AX2" s="83"/>
      <c r="AY2" s="83"/>
      <c r="AZ2" s="83"/>
    </row>
    <row r="3" spans="1:53" ht="15" hidden="1" customHeight="1" x14ac:dyDescent="0.25"/>
    <row r="4" spans="1:53" ht="42" customHeight="1" x14ac:dyDescent="0.25">
      <c r="A4" s="85" t="s">
        <v>2</v>
      </c>
      <c r="B4" s="87" t="s">
        <v>215</v>
      </c>
      <c r="C4" s="89" t="s">
        <v>472</v>
      </c>
      <c r="D4" s="87" t="s">
        <v>473</v>
      </c>
      <c r="E4" s="87" t="s">
        <v>474</v>
      </c>
      <c r="F4" s="89" t="s">
        <v>475</v>
      </c>
      <c r="G4" s="89" t="s">
        <v>476</v>
      </c>
      <c r="H4" s="89" t="s">
        <v>477</v>
      </c>
      <c r="I4" s="89" t="s">
        <v>478</v>
      </c>
      <c r="J4" s="89" t="s">
        <v>479</v>
      </c>
      <c r="K4" s="89" t="s">
        <v>480</v>
      </c>
      <c r="L4" s="87" t="s">
        <v>481</v>
      </c>
      <c r="M4" s="91" t="s">
        <v>482</v>
      </c>
      <c r="N4" s="91" t="str">
        <f>""</f>
        <v/>
      </c>
      <c r="O4" s="91" t="str">
        <f>""</f>
        <v/>
      </c>
      <c r="P4" s="91" t="str">
        <f>""</f>
        <v/>
      </c>
      <c r="Q4" s="91" t="str">
        <f>""</f>
        <v/>
      </c>
      <c r="R4" s="92" t="str">
        <f>""</f>
        <v/>
      </c>
      <c r="S4" s="92" t="str">
        <f>""</f>
        <v/>
      </c>
      <c r="T4" s="93" t="str">
        <f>""</f>
        <v/>
      </c>
      <c r="U4" s="18" t="str">
        <f>""</f>
        <v/>
      </c>
      <c r="V4" s="89" t="s">
        <v>483</v>
      </c>
      <c r="W4" s="89" t="s">
        <v>484</v>
      </c>
      <c r="X4" s="87" t="s">
        <v>485</v>
      </c>
      <c r="Y4" s="87" t="s">
        <v>486</v>
      </c>
      <c r="Z4" s="87" t="s">
        <v>487</v>
      </c>
      <c r="AA4" s="87" t="s">
        <v>488</v>
      </c>
      <c r="AB4" s="87" t="s">
        <v>489</v>
      </c>
      <c r="AC4" s="89" t="s">
        <v>490</v>
      </c>
      <c r="AD4" s="89" t="s">
        <v>491</v>
      </c>
      <c r="AE4" s="87" t="s">
        <v>492</v>
      </c>
      <c r="AF4" s="89" t="s">
        <v>493</v>
      </c>
      <c r="AG4" s="89" t="s">
        <v>494</v>
      </c>
      <c r="AH4" s="89" t="s">
        <v>495</v>
      </c>
      <c r="AI4" s="89" t="s">
        <v>496</v>
      </c>
      <c r="AJ4" s="89" t="s">
        <v>497</v>
      </c>
      <c r="AK4" s="89" t="s">
        <v>498</v>
      </c>
      <c r="AL4" s="89" t="s">
        <v>499</v>
      </c>
      <c r="AM4" s="89" t="s">
        <v>500</v>
      </c>
      <c r="AN4" s="89" t="s">
        <v>501</v>
      </c>
      <c r="AO4" s="89" t="s">
        <v>502</v>
      </c>
      <c r="AP4" s="89" t="s">
        <v>503</v>
      </c>
      <c r="AQ4" s="89" t="s">
        <v>504</v>
      </c>
      <c r="AR4" s="89" t="s">
        <v>505</v>
      </c>
      <c r="AS4" s="89" t="s">
        <v>506</v>
      </c>
      <c r="AT4" s="89" t="s">
        <v>507</v>
      </c>
      <c r="AU4" s="89" t="s">
        <v>508</v>
      </c>
      <c r="AV4" s="89" t="s">
        <v>509</v>
      </c>
      <c r="AW4" s="89" t="s">
        <v>510</v>
      </c>
      <c r="AX4" s="89" t="s">
        <v>511</v>
      </c>
      <c r="AY4" s="89" t="s">
        <v>512</v>
      </c>
      <c r="AZ4" s="89" t="s">
        <v>513</v>
      </c>
    </row>
    <row r="5" spans="1:53" ht="68.25" customHeight="1" x14ac:dyDescent="0.25">
      <c r="A5" s="86" t="str">
        <f>""</f>
        <v/>
      </c>
      <c r="B5" s="88" t="str">
        <f>""</f>
        <v/>
      </c>
      <c r="C5" s="90" t="str">
        <f>""</f>
        <v/>
      </c>
      <c r="D5" s="88" t="str">
        <f>""</f>
        <v/>
      </c>
      <c r="E5" s="88" t="str">
        <f>""</f>
        <v/>
      </c>
      <c r="F5" s="90" t="str">
        <f>""</f>
        <v/>
      </c>
      <c r="G5" s="90" t="str">
        <f>""</f>
        <v/>
      </c>
      <c r="H5" s="90" t="str">
        <f>""</f>
        <v/>
      </c>
      <c r="I5" s="90" t="str">
        <f>""</f>
        <v/>
      </c>
      <c r="J5" s="90" t="str">
        <f>""</f>
        <v/>
      </c>
      <c r="K5" s="90" t="str">
        <f>""</f>
        <v/>
      </c>
      <c r="L5" s="88" t="str">
        <f>""</f>
        <v/>
      </c>
      <c r="M5" s="1" t="s">
        <v>514</v>
      </c>
      <c r="N5" s="1" t="s">
        <v>515</v>
      </c>
      <c r="O5" s="1" t="s">
        <v>516</v>
      </c>
      <c r="P5" s="1" t="s">
        <v>517</v>
      </c>
      <c r="Q5" s="1" t="s">
        <v>518</v>
      </c>
      <c r="R5" s="19" t="s">
        <v>519</v>
      </c>
      <c r="S5" s="19" t="s">
        <v>520</v>
      </c>
      <c r="T5" s="19" t="s">
        <v>521</v>
      </c>
      <c r="U5" s="19" t="s">
        <v>522</v>
      </c>
      <c r="V5" s="90" t="str">
        <f>""</f>
        <v/>
      </c>
      <c r="W5" s="90" t="str">
        <f>""</f>
        <v/>
      </c>
      <c r="X5" s="88" t="str">
        <f>""</f>
        <v/>
      </c>
      <c r="Y5" s="88" t="str">
        <f>""</f>
        <v/>
      </c>
      <c r="Z5" s="88" t="str">
        <f>""</f>
        <v/>
      </c>
      <c r="AA5" s="88" t="str">
        <f>""</f>
        <v/>
      </c>
      <c r="AB5" s="88" t="str">
        <f>""</f>
        <v/>
      </c>
      <c r="AC5" s="90" t="str">
        <f>""</f>
        <v/>
      </c>
      <c r="AD5" s="90" t="str">
        <f>""</f>
        <v/>
      </c>
      <c r="AE5" s="88" t="str">
        <f>""</f>
        <v/>
      </c>
      <c r="AF5" s="90" t="str">
        <f>""</f>
        <v/>
      </c>
      <c r="AG5" s="90" t="str">
        <f>""</f>
        <v/>
      </c>
      <c r="AH5" s="90" t="str">
        <f>""</f>
        <v/>
      </c>
      <c r="AI5" s="90" t="str">
        <f>""</f>
        <v/>
      </c>
      <c r="AJ5" s="90" t="str">
        <f>""</f>
        <v/>
      </c>
      <c r="AK5" s="90" t="str">
        <f>""</f>
        <v/>
      </c>
      <c r="AL5" s="90" t="str">
        <f>""</f>
        <v/>
      </c>
      <c r="AM5" s="90" t="str">
        <f>""</f>
        <v/>
      </c>
      <c r="AN5" s="90" t="str">
        <f>""</f>
        <v/>
      </c>
      <c r="AO5" s="90" t="str">
        <f>""</f>
        <v/>
      </c>
      <c r="AP5" s="90" t="str">
        <f>""</f>
        <v/>
      </c>
      <c r="AQ5" s="90" t="str">
        <f>""</f>
        <v/>
      </c>
      <c r="AR5" s="90" t="str">
        <f>""</f>
        <v/>
      </c>
      <c r="AS5" s="90" t="str">
        <f>""</f>
        <v/>
      </c>
      <c r="AT5" s="90" t="str">
        <f>""</f>
        <v/>
      </c>
      <c r="AU5" s="90" t="str">
        <f>""</f>
        <v/>
      </c>
      <c r="AV5" s="90" t="str">
        <f>""</f>
        <v/>
      </c>
      <c r="AW5" s="90" t="str">
        <f>""</f>
        <v/>
      </c>
      <c r="AX5" s="90" t="str">
        <f>""</f>
        <v/>
      </c>
      <c r="AY5" s="90" t="str">
        <f>""</f>
        <v/>
      </c>
      <c r="AZ5" s="90" t="str">
        <f>""</f>
        <v/>
      </c>
    </row>
    <row r="6" spans="1:53" ht="41.25" customHeight="1" x14ac:dyDescent="0.25">
      <c r="A6" s="20">
        <v>1</v>
      </c>
      <c r="B6" s="21" t="s">
        <v>219</v>
      </c>
      <c r="C6" s="5" t="s">
        <v>220</v>
      </c>
      <c r="D6" s="21" t="s">
        <v>14</v>
      </c>
      <c r="E6" s="22" t="e">
        <f>#REF!</f>
        <v>#REF!</v>
      </c>
      <c r="F6" s="5"/>
      <c r="G6" s="23"/>
      <c r="H6" s="5"/>
      <c r="I6" s="24" t="s">
        <v>523</v>
      </c>
      <c r="J6" s="4">
        <v>1</v>
      </c>
      <c r="K6" s="14">
        <v>1</v>
      </c>
      <c r="L6" s="22"/>
      <c r="M6" s="16"/>
      <c r="N6" s="4"/>
      <c r="O6" s="4"/>
      <c r="P6" s="7">
        <v>1</v>
      </c>
      <c r="Q6" s="16"/>
      <c r="R6" s="22">
        <v>0</v>
      </c>
      <c r="S6" s="25">
        <v>0</v>
      </c>
      <c r="T6" s="25">
        <v>0</v>
      </c>
      <c r="U6" s="22">
        <v>0</v>
      </c>
      <c r="V6" s="7">
        <v>1</v>
      </c>
      <c r="W6" s="7">
        <v>1</v>
      </c>
      <c r="X6" s="26"/>
      <c r="Y6" s="26"/>
      <c r="Z6" s="26"/>
      <c r="AA6" s="26"/>
      <c r="AB6" s="26"/>
      <c r="AC6" s="27"/>
      <c r="AD6" s="6">
        <v>1</v>
      </c>
      <c r="AE6" s="28">
        <f t="shared" ref="AE6:AE37" si="0">ROUND(K6*P6*V6*W6*(R6*X6+S6*Y6+T6*Z6+0.95*U6*AA6)*AD6,0)</f>
        <v>0</v>
      </c>
      <c r="AF6" s="6">
        <v>0</v>
      </c>
      <c r="AG6" s="6">
        <f t="shared" ref="AG6:AG37" si="1">ROUND(G6*(AE6+AF6),0)</f>
        <v>0</v>
      </c>
      <c r="AH6" s="7">
        <v>1</v>
      </c>
      <c r="AI6" s="6">
        <f t="shared" ref="AI6:AI37" si="2">ROUND(AG6*AH6,0)</f>
        <v>0</v>
      </c>
      <c r="AJ6" s="7"/>
      <c r="AK6" s="7"/>
      <c r="AL6" s="7"/>
      <c r="AM6" s="7"/>
      <c r="AN6" s="7">
        <f t="shared" ref="AN6:AN37" si="3">ROUND((AK6+AL6)*AM6,0)</f>
        <v>0</v>
      </c>
      <c r="AO6" s="7"/>
      <c r="AP6" s="7" t="e">
        <f t="shared" ref="AP6:AP37" si="4">ROUND(AO6*AX6,0)</f>
        <v>#REF!</v>
      </c>
      <c r="AQ6" s="7"/>
      <c r="AR6" s="7"/>
      <c r="AS6" s="7">
        <f t="shared" ref="AS6:AS37" si="5">ROUND(AM6*(AQ6+AR6),0)</f>
        <v>0</v>
      </c>
      <c r="AT6" s="7"/>
      <c r="AU6" s="7" t="e">
        <f t="shared" ref="AU6:AU37" si="6">ROUND(AT6*((AI6+AJ6)/1.1+AN6+AP6+AX6),0)</f>
        <v>#REF!</v>
      </c>
      <c r="AV6" s="6" t="e">
        <f t="shared" ref="AV6:AV37" si="7">ROUND((AI6+AJ6)/1+AN6+AP6+AS6+AU6,0)</f>
        <v>#REF!</v>
      </c>
      <c r="AW6" s="7" t="e">
        <f t="shared" ref="AW6:AW37" si="8">ROUND(E6*AV6,0)</f>
        <v>#REF!</v>
      </c>
      <c r="AX6" s="6" t="e">
        <f>#REF!</f>
        <v>#REF!</v>
      </c>
      <c r="AY6" s="7" t="e">
        <f t="shared" ref="AY6:AY37" si="9">ROUND(AV6+AX6,0)</f>
        <v>#REF!</v>
      </c>
      <c r="AZ6" s="7" t="e">
        <f t="shared" ref="AZ6:AZ37" si="10">ROUND(E6*AY6,0)</f>
        <v>#REF!</v>
      </c>
      <c r="BA6" s="2">
        <v>1</v>
      </c>
    </row>
    <row r="7" spans="1:53" ht="41.25" customHeight="1" x14ac:dyDescent="0.25">
      <c r="A7" s="20">
        <v>2</v>
      </c>
      <c r="B7" s="21" t="s">
        <v>221</v>
      </c>
      <c r="C7" s="5" t="s">
        <v>222</v>
      </c>
      <c r="D7" s="21" t="s">
        <v>84</v>
      </c>
      <c r="E7" s="22" t="e">
        <f>#REF!</f>
        <v>#REF!</v>
      </c>
      <c r="F7" s="5"/>
      <c r="G7" s="23"/>
      <c r="H7" s="5"/>
      <c r="I7" s="24" t="s">
        <v>523</v>
      </c>
      <c r="J7" s="4">
        <v>1</v>
      </c>
      <c r="K7" s="14">
        <v>1</v>
      </c>
      <c r="L7" s="22"/>
      <c r="M7" s="16"/>
      <c r="N7" s="4"/>
      <c r="O7" s="4"/>
      <c r="P7" s="7">
        <v>1</v>
      </c>
      <c r="Q7" s="16"/>
      <c r="R7" s="22">
        <v>0</v>
      </c>
      <c r="S7" s="25">
        <v>0</v>
      </c>
      <c r="T7" s="25">
        <v>0</v>
      </c>
      <c r="U7" s="22">
        <v>0</v>
      </c>
      <c r="V7" s="7">
        <v>1</v>
      </c>
      <c r="W7" s="7">
        <v>1</v>
      </c>
      <c r="X7" s="26"/>
      <c r="Y7" s="26"/>
      <c r="Z7" s="26"/>
      <c r="AA7" s="26"/>
      <c r="AB7" s="26"/>
      <c r="AC7" s="27"/>
      <c r="AD7" s="6">
        <v>1</v>
      </c>
      <c r="AE7" s="28">
        <f t="shared" si="0"/>
        <v>0</v>
      </c>
      <c r="AF7" s="6">
        <v>0</v>
      </c>
      <c r="AG7" s="6">
        <f t="shared" si="1"/>
        <v>0</v>
      </c>
      <c r="AH7" s="7">
        <v>1</v>
      </c>
      <c r="AI7" s="6">
        <f t="shared" si="2"/>
        <v>0</v>
      </c>
      <c r="AJ7" s="7"/>
      <c r="AK7" s="7"/>
      <c r="AL7" s="7"/>
      <c r="AM7" s="7"/>
      <c r="AN7" s="7">
        <f t="shared" si="3"/>
        <v>0</v>
      </c>
      <c r="AO7" s="7"/>
      <c r="AP7" s="7" t="e">
        <f t="shared" si="4"/>
        <v>#REF!</v>
      </c>
      <c r="AQ7" s="7"/>
      <c r="AR7" s="7"/>
      <c r="AS7" s="7">
        <f t="shared" si="5"/>
        <v>0</v>
      </c>
      <c r="AT7" s="7"/>
      <c r="AU7" s="7" t="e">
        <f t="shared" si="6"/>
        <v>#REF!</v>
      </c>
      <c r="AV7" s="6" t="e">
        <f t="shared" si="7"/>
        <v>#REF!</v>
      </c>
      <c r="AW7" s="7" t="e">
        <f t="shared" si="8"/>
        <v>#REF!</v>
      </c>
      <c r="AX7" s="6" t="e">
        <f>#REF!</f>
        <v>#REF!</v>
      </c>
      <c r="AY7" s="7" t="e">
        <f t="shared" si="9"/>
        <v>#REF!</v>
      </c>
      <c r="AZ7" s="7" t="e">
        <f t="shared" si="10"/>
        <v>#REF!</v>
      </c>
      <c r="BA7" s="2">
        <v>1</v>
      </c>
    </row>
    <row r="8" spans="1:53" ht="41.25" customHeight="1" x14ac:dyDescent="0.25">
      <c r="A8" s="20">
        <v>3</v>
      </c>
      <c r="B8" s="21" t="s">
        <v>223</v>
      </c>
      <c r="C8" s="5" t="s">
        <v>224</v>
      </c>
      <c r="D8" s="21" t="s">
        <v>225</v>
      </c>
      <c r="E8" s="22" t="e">
        <f>#REF!</f>
        <v>#REF!</v>
      </c>
      <c r="F8" s="5"/>
      <c r="G8" s="23"/>
      <c r="H8" s="5"/>
      <c r="I8" s="24" t="s">
        <v>523</v>
      </c>
      <c r="J8" s="4">
        <v>1</v>
      </c>
      <c r="K8" s="14">
        <v>1</v>
      </c>
      <c r="L8" s="22"/>
      <c r="M8" s="16"/>
      <c r="N8" s="4"/>
      <c r="O8" s="4"/>
      <c r="P8" s="7">
        <v>1</v>
      </c>
      <c r="Q8" s="16"/>
      <c r="R8" s="22">
        <v>0</v>
      </c>
      <c r="S8" s="25">
        <v>0</v>
      </c>
      <c r="T8" s="25">
        <v>0</v>
      </c>
      <c r="U8" s="22">
        <v>0</v>
      </c>
      <c r="V8" s="7">
        <v>1</v>
      </c>
      <c r="W8" s="7">
        <v>1</v>
      </c>
      <c r="X8" s="26"/>
      <c r="Y8" s="26"/>
      <c r="Z8" s="26"/>
      <c r="AA8" s="26"/>
      <c r="AB8" s="26"/>
      <c r="AC8" s="27"/>
      <c r="AD8" s="6">
        <v>1</v>
      </c>
      <c r="AE8" s="28">
        <f t="shared" si="0"/>
        <v>0</v>
      </c>
      <c r="AF8" s="6">
        <v>0</v>
      </c>
      <c r="AG8" s="6">
        <f t="shared" si="1"/>
        <v>0</v>
      </c>
      <c r="AH8" s="7">
        <v>1</v>
      </c>
      <c r="AI8" s="6">
        <f t="shared" si="2"/>
        <v>0</v>
      </c>
      <c r="AJ8" s="7"/>
      <c r="AK8" s="7"/>
      <c r="AL8" s="7"/>
      <c r="AM8" s="7"/>
      <c r="AN8" s="7">
        <f t="shared" si="3"/>
        <v>0</v>
      </c>
      <c r="AO8" s="7"/>
      <c r="AP8" s="7" t="e">
        <f t="shared" si="4"/>
        <v>#REF!</v>
      </c>
      <c r="AQ8" s="7"/>
      <c r="AR8" s="7"/>
      <c r="AS8" s="7">
        <f t="shared" si="5"/>
        <v>0</v>
      </c>
      <c r="AT8" s="7"/>
      <c r="AU8" s="7" t="e">
        <f t="shared" si="6"/>
        <v>#REF!</v>
      </c>
      <c r="AV8" s="6" t="e">
        <f t="shared" si="7"/>
        <v>#REF!</v>
      </c>
      <c r="AW8" s="7" t="e">
        <f t="shared" si="8"/>
        <v>#REF!</v>
      </c>
      <c r="AX8" s="6" t="e">
        <f>#REF!</f>
        <v>#REF!</v>
      </c>
      <c r="AY8" s="7" t="e">
        <f t="shared" si="9"/>
        <v>#REF!</v>
      </c>
      <c r="AZ8" s="7" t="e">
        <f t="shared" si="10"/>
        <v>#REF!</v>
      </c>
      <c r="BA8" s="2">
        <v>1</v>
      </c>
    </row>
    <row r="9" spans="1:53" ht="41.25" customHeight="1" x14ac:dyDescent="0.25">
      <c r="A9" s="20">
        <v>4</v>
      </c>
      <c r="B9" s="21" t="s">
        <v>226</v>
      </c>
      <c r="C9" s="5" t="s">
        <v>227</v>
      </c>
      <c r="D9" s="21" t="s">
        <v>225</v>
      </c>
      <c r="E9" s="22" t="e">
        <f>#REF!</f>
        <v>#REF!</v>
      </c>
      <c r="F9" s="5"/>
      <c r="G9" s="23"/>
      <c r="H9" s="5"/>
      <c r="I9" s="24" t="s">
        <v>523</v>
      </c>
      <c r="J9" s="4">
        <v>1</v>
      </c>
      <c r="K9" s="14">
        <v>1</v>
      </c>
      <c r="L9" s="22"/>
      <c r="M9" s="16"/>
      <c r="N9" s="4"/>
      <c r="O9" s="4"/>
      <c r="P9" s="7">
        <v>1</v>
      </c>
      <c r="Q9" s="16"/>
      <c r="R9" s="22">
        <v>0</v>
      </c>
      <c r="S9" s="25">
        <v>0</v>
      </c>
      <c r="T9" s="25">
        <v>0</v>
      </c>
      <c r="U9" s="22">
        <v>0</v>
      </c>
      <c r="V9" s="7">
        <v>1</v>
      </c>
      <c r="W9" s="7">
        <v>1</v>
      </c>
      <c r="X9" s="26"/>
      <c r="Y9" s="26"/>
      <c r="Z9" s="26"/>
      <c r="AA9" s="26"/>
      <c r="AB9" s="26"/>
      <c r="AC9" s="27"/>
      <c r="AD9" s="6">
        <v>1</v>
      </c>
      <c r="AE9" s="28">
        <f t="shared" si="0"/>
        <v>0</v>
      </c>
      <c r="AF9" s="6">
        <v>0</v>
      </c>
      <c r="AG9" s="6">
        <f t="shared" si="1"/>
        <v>0</v>
      </c>
      <c r="AH9" s="7">
        <v>1</v>
      </c>
      <c r="AI9" s="6">
        <f t="shared" si="2"/>
        <v>0</v>
      </c>
      <c r="AJ9" s="7"/>
      <c r="AK9" s="7"/>
      <c r="AL9" s="7"/>
      <c r="AM9" s="7"/>
      <c r="AN9" s="7">
        <f t="shared" si="3"/>
        <v>0</v>
      </c>
      <c r="AO9" s="7"/>
      <c r="AP9" s="7" t="e">
        <f t="shared" si="4"/>
        <v>#REF!</v>
      </c>
      <c r="AQ9" s="7"/>
      <c r="AR9" s="7"/>
      <c r="AS9" s="7">
        <f t="shared" si="5"/>
        <v>0</v>
      </c>
      <c r="AT9" s="7"/>
      <c r="AU9" s="7" t="e">
        <f t="shared" si="6"/>
        <v>#REF!</v>
      </c>
      <c r="AV9" s="6" t="e">
        <f t="shared" si="7"/>
        <v>#REF!</v>
      </c>
      <c r="AW9" s="7" t="e">
        <f t="shared" si="8"/>
        <v>#REF!</v>
      </c>
      <c r="AX9" s="6" t="e">
        <f>#REF!</f>
        <v>#REF!</v>
      </c>
      <c r="AY9" s="7" t="e">
        <f t="shared" si="9"/>
        <v>#REF!</v>
      </c>
      <c r="AZ9" s="7" t="e">
        <f t="shared" si="10"/>
        <v>#REF!</v>
      </c>
      <c r="BA9" s="2">
        <v>1</v>
      </c>
    </row>
    <row r="10" spans="1:53" ht="41.25" customHeight="1" x14ac:dyDescent="0.25">
      <c r="A10" s="20">
        <v>5</v>
      </c>
      <c r="B10" s="21" t="s">
        <v>228</v>
      </c>
      <c r="C10" s="5" t="s">
        <v>229</v>
      </c>
      <c r="D10" s="21" t="s">
        <v>225</v>
      </c>
      <c r="E10" s="22" t="e">
        <f>#REF!</f>
        <v>#REF!</v>
      </c>
      <c r="F10" s="5"/>
      <c r="G10" s="23"/>
      <c r="H10" s="5"/>
      <c r="I10" s="24" t="s">
        <v>523</v>
      </c>
      <c r="J10" s="4">
        <v>1</v>
      </c>
      <c r="K10" s="14">
        <v>1</v>
      </c>
      <c r="L10" s="22"/>
      <c r="M10" s="16"/>
      <c r="N10" s="4"/>
      <c r="O10" s="4"/>
      <c r="P10" s="7">
        <v>1</v>
      </c>
      <c r="Q10" s="16"/>
      <c r="R10" s="22">
        <v>0</v>
      </c>
      <c r="S10" s="25">
        <v>0</v>
      </c>
      <c r="T10" s="25">
        <v>0</v>
      </c>
      <c r="U10" s="22">
        <v>0</v>
      </c>
      <c r="V10" s="7">
        <v>1</v>
      </c>
      <c r="W10" s="7">
        <v>1</v>
      </c>
      <c r="X10" s="26"/>
      <c r="Y10" s="26"/>
      <c r="Z10" s="26"/>
      <c r="AA10" s="26"/>
      <c r="AB10" s="26"/>
      <c r="AC10" s="27"/>
      <c r="AD10" s="6">
        <v>1</v>
      </c>
      <c r="AE10" s="28">
        <f t="shared" si="0"/>
        <v>0</v>
      </c>
      <c r="AF10" s="6">
        <v>0</v>
      </c>
      <c r="AG10" s="6">
        <f t="shared" si="1"/>
        <v>0</v>
      </c>
      <c r="AH10" s="7">
        <v>1</v>
      </c>
      <c r="AI10" s="6">
        <f t="shared" si="2"/>
        <v>0</v>
      </c>
      <c r="AJ10" s="7"/>
      <c r="AK10" s="7"/>
      <c r="AL10" s="7"/>
      <c r="AM10" s="7"/>
      <c r="AN10" s="7">
        <f t="shared" si="3"/>
        <v>0</v>
      </c>
      <c r="AO10" s="7"/>
      <c r="AP10" s="7" t="e">
        <f t="shared" si="4"/>
        <v>#REF!</v>
      </c>
      <c r="AQ10" s="7"/>
      <c r="AR10" s="7"/>
      <c r="AS10" s="7">
        <f t="shared" si="5"/>
        <v>0</v>
      </c>
      <c r="AT10" s="7"/>
      <c r="AU10" s="7" t="e">
        <f t="shared" si="6"/>
        <v>#REF!</v>
      </c>
      <c r="AV10" s="6" t="e">
        <f t="shared" si="7"/>
        <v>#REF!</v>
      </c>
      <c r="AW10" s="7" t="e">
        <f t="shared" si="8"/>
        <v>#REF!</v>
      </c>
      <c r="AX10" s="6" t="e">
        <f>#REF!</f>
        <v>#REF!</v>
      </c>
      <c r="AY10" s="7" t="e">
        <f t="shared" si="9"/>
        <v>#REF!</v>
      </c>
      <c r="AZ10" s="7" t="e">
        <f t="shared" si="10"/>
        <v>#REF!</v>
      </c>
      <c r="BA10" s="2">
        <v>1</v>
      </c>
    </row>
    <row r="11" spans="1:53" ht="41.25" customHeight="1" x14ac:dyDescent="0.25">
      <c r="A11" s="20">
        <v>6</v>
      </c>
      <c r="B11" s="21" t="s">
        <v>230</v>
      </c>
      <c r="C11" s="5" t="s">
        <v>231</v>
      </c>
      <c r="D11" s="21" t="s">
        <v>84</v>
      </c>
      <c r="E11" s="22" t="e">
        <f>#REF!</f>
        <v>#REF!</v>
      </c>
      <c r="F11" s="5"/>
      <c r="G11" s="23"/>
      <c r="H11" s="5"/>
      <c r="I11" s="24" t="s">
        <v>523</v>
      </c>
      <c r="J11" s="4">
        <v>1</v>
      </c>
      <c r="K11" s="14">
        <v>1</v>
      </c>
      <c r="L11" s="22"/>
      <c r="M11" s="16"/>
      <c r="N11" s="4"/>
      <c r="O11" s="4"/>
      <c r="P11" s="7">
        <v>1</v>
      </c>
      <c r="Q11" s="16"/>
      <c r="R11" s="22">
        <v>0</v>
      </c>
      <c r="S11" s="25">
        <v>0</v>
      </c>
      <c r="T11" s="25">
        <v>0</v>
      </c>
      <c r="U11" s="22">
        <v>0</v>
      </c>
      <c r="V11" s="7">
        <v>1</v>
      </c>
      <c r="W11" s="7">
        <v>1</v>
      </c>
      <c r="X11" s="26"/>
      <c r="Y11" s="26"/>
      <c r="Z11" s="26"/>
      <c r="AA11" s="26"/>
      <c r="AB11" s="26"/>
      <c r="AC11" s="27"/>
      <c r="AD11" s="6">
        <v>1</v>
      </c>
      <c r="AE11" s="28">
        <f t="shared" si="0"/>
        <v>0</v>
      </c>
      <c r="AF11" s="6">
        <v>0</v>
      </c>
      <c r="AG11" s="6">
        <f t="shared" si="1"/>
        <v>0</v>
      </c>
      <c r="AH11" s="7">
        <v>1</v>
      </c>
      <c r="AI11" s="6">
        <f t="shared" si="2"/>
        <v>0</v>
      </c>
      <c r="AJ11" s="7"/>
      <c r="AK11" s="7"/>
      <c r="AL11" s="7"/>
      <c r="AM11" s="7"/>
      <c r="AN11" s="7">
        <f t="shared" si="3"/>
        <v>0</v>
      </c>
      <c r="AO11" s="7"/>
      <c r="AP11" s="7" t="e">
        <f t="shared" si="4"/>
        <v>#REF!</v>
      </c>
      <c r="AQ11" s="7"/>
      <c r="AR11" s="7"/>
      <c r="AS11" s="7">
        <f t="shared" si="5"/>
        <v>0</v>
      </c>
      <c r="AT11" s="7"/>
      <c r="AU11" s="7" t="e">
        <f t="shared" si="6"/>
        <v>#REF!</v>
      </c>
      <c r="AV11" s="6" t="e">
        <f t="shared" si="7"/>
        <v>#REF!</v>
      </c>
      <c r="AW11" s="7" t="e">
        <f t="shared" si="8"/>
        <v>#REF!</v>
      </c>
      <c r="AX11" s="6" t="e">
        <f>#REF!</f>
        <v>#REF!</v>
      </c>
      <c r="AY11" s="7" t="e">
        <f t="shared" si="9"/>
        <v>#REF!</v>
      </c>
      <c r="AZ11" s="7" t="e">
        <f t="shared" si="10"/>
        <v>#REF!</v>
      </c>
      <c r="BA11" s="2">
        <v>1</v>
      </c>
    </row>
    <row r="12" spans="1:53" ht="41.25" customHeight="1" x14ac:dyDescent="0.25">
      <c r="A12" s="20">
        <v>7</v>
      </c>
      <c r="B12" s="21" t="s">
        <v>13</v>
      </c>
      <c r="C12" s="5" t="s">
        <v>103</v>
      </c>
      <c r="D12" s="21" t="s">
        <v>49</v>
      </c>
      <c r="E12" s="22" t="e">
        <f>#REF!</f>
        <v>#REF!</v>
      </c>
      <c r="F12" s="5"/>
      <c r="G12" s="23"/>
      <c r="H12" s="5"/>
      <c r="I12" s="24" t="s">
        <v>523</v>
      </c>
      <c r="J12" s="4">
        <v>1</v>
      </c>
      <c r="K12" s="14">
        <v>1</v>
      </c>
      <c r="L12" s="22"/>
      <c r="M12" s="16"/>
      <c r="N12" s="4"/>
      <c r="O12" s="4"/>
      <c r="P12" s="7">
        <v>1</v>
      </c>
      <c r="Q12" s="16"/>
      <c r="R12" s="22">
        <v>0</v>
      </c>
      <c r="S12" s="25">
        <v>0</v>
      </c>
      <c r="T12" s="25">
        <v>0</v>
      </c>
      <c r="U12" s="22">
        <v>0</v>
      </c>
      <c r="V12" s="7">
        <v>1</v>
      </c>
      <c r="W12" s="7">
        <v>1</v>
      </c>
      <c r="X12" s="26"/>
      <c r="Y12" s="26"/>
      <c r="Z12" s="26"/>
      <c r="AA12" s="26"/>
      <c r="AB12" s="26"/>
      <c r="AC12" s="27"/>
      <c r="AD12" s="6">
        <v>1</v>
      </c>
      <c r="AE12" s="28">
        <f t="shared" si="0"/>
        <v>0</v>
      </c>
      <c r="AF12" s="6">
        <v>0</v>
      </c>
      <c r="AG12" s="6">
        <f t="shared" si="1"/>
        <v>0</v>
      </c>
      <c r="AH12" s="7">
        <v>1</v>
      </c>
      <c r="AI12" s="6">
        <f t="shared" si="2"/>
        <v>0</v>
      </c>
      <c r="AJ12" s="7"/>
      <c r="AK12" s="7"/>
      <c r="AL12" s="7"/>
      <c r="AM12" s="7"/>
      <c r="AN12" s="7">
        <f t="shared" si="3"/>
        <v>0</v>
      </c>
      <c r="AO12" s="7"/>
      <c r="AP12" s="7" t="e">
        <f t="shared" si="4"/>
        <v>#REF!</v>
      </c>
      <c r="AQ12" s="7"/>
      <c r="AR12" s="7"/>
      <c r="AS12" s="7">
        <f t="shared" si="5"/>
        <v>0</v>
      </c>
      <c r="AT12" s="7"/>
      <c r="AU12" s="7" t="e">
        <f t="shared" si="6"/>
        <v>#REF!</v>
      </c>
      <c r="AV12" s="6" t="e">
        <f t="shared" si="7"/>
        <v>#REF!</v>
      </c>
      <c r="AW12" s="7" t="e">
        <f t="shared" si="8"/>
        <v>#REF!</v>
      </c>
      <c r="AX12" s="6" t="e">
        <f>#REF!</f>
        <v>#REF!</v>
      </c>
      <c r="AY12" s="7" t="e">
        <f t="shared" si="9"/>
        <v>#REF!</v>
      </c>
      <c r="AZ12" s="7" t="e">
        <f t="shared" si="10"/>
        <v>#REF!</v>
      </c>
      <c r="BA12" s="2">
        <v>1</v>
      </c>
    </row>
    <row r="13" spans="1:53" ht="53.25" customHeight="1" x14ac:dyDescent="0.25">
      <c r="A13" s="20">
        <v>8</v>
      </c>
      <c r="B13" s="21" t="s">
        <v>232</v>
      </c>
      <c r="C13" s="5" t="s">
        <v>162</v>
      </c>
      <c r="D13" s="21" t="s">
        <v>49</v>
      </c>
      <c r="E13" s="22" t="e">
        <f>#REF!</f>
        <v>#REF!</v>
      </c>
      <c r="F13" s="5"/>
      <c r="G13" s="23"/>
      <c r="H13" s="5"/>
      <c r="I13" s="24" t="s">
        <v>523</v>
      </c>
      <c r="J13" s="4">
        <v>1</v>
      </c>
      <c r="K13" s="14">
        <v>1</v>
      </c>
      <c r="L13" s="22"/>
      <c r="M13" s="16"/>
      <c r="N13" s="4"/>
      <c r="O13" s="4"/>
      <c r="P13" s="7">
        <v>1</v>
      </c>
      <c r="Q13" s="16"/>
      <c r="R13" s="22">
        <v>0</v>
      </c>
      <c r="S13" s="25">
        <v>0</v>
      </c>
      <c r="T13" s="25">
        <v>0</v>
      </c>
      <c r="U13" s="22">
        <v>0</v>
      </c>
      <c r="V13" s="7">
        <v>1</v>
      </c>
      <c r="W13" s="7">
        <v>1</v>
      </c>
      <c r="X13" s="26"/>
      <c r="Y13" s="26"/>
      <c r="Z13" s="26"/>
      <c r="AA13" s="26"/>
      <c r="AB13" s="26"/>
      <c r="AC13" s="27"/>
      <c r="AD13" s="6">
        <v>1</v>
      </c>
      <c r="AE13" s="28">
        <f t="shared" si="0"/>
        <v>0</v>
      </c>
      <c r="AF13" s="6">
        <v>0</v>
      </c>
      <c r="AG13" s="6">
        <f t="shared" si="1"/>
        <v>0</v>
      </c>
      <c r="AH13" s="7">
        <v>1</v>
      </c>
      <c r="AI13" s="6">
        <f t="shared" si="2"/>
        <v>0</v>
      </c>
      <c r="AJ13" s="7"/>
      <c r="AK13" s="7"/>
      <c r="AL13" s="7"/>
      <c r="AM13" s="7"/>
      <c r="AN13" s="7">
        <f t="shared" si="3"/>
        <v>0</v>
      </c>
      <c r="AO13" s="7"/>
      <c r="AP13" s="7" t="e">
        <f t="shared" si="4"/>
        <v>#REF!</v>
      </c>
      <c r="AQ13" s="7"/>
      <c r="AR13" s="7"/>
      <c r="AS13" s="7">
        <f t="shared" si="5"/>
        <v>0</v>
      </c>
      <c r="AT13" s="7"/>
      <c r="AU13" s="7" t="e">
        <f t="shared" si="6"/>
        <v>#REF!</v>
      </c>
      <c r="AV13" s="6" t="e">
        <f t="shared" si="7"/>
        <v>#REF!</v>
      </c>
      <c r="AW13" s="7" t="e">
        <f t="shared" si="8"/>
        <v>#REF!</v>
      </c>
      <c r="AX13" s="6" t="e">
        <f>#REF!</f>
        <v>#REF!</v>
      </c>
      <c r="AY13" s="7" t="e">
        <f t="shared" si="9"/>
        <v>#REF!</v>
      </c>
      <c r="AZ13" s="7" t="e">
        <f t="shared" si="10"/>
        <v>#REF!</v>
      </c>
      <c r="BA13" s="2">
        <v>1</v>
      </c>
    </row>
    <row r="14" spans="1:53" ht="41.25" customHeight="1" x14ac:dyDescent="0.25">
      <c r="A14" s="20">
        <v>9</v>
      </c>
      <c r="B14" s="21" t="s">
        <v>233</v>
      </c>
      <c r="C14" s="5" t="s">
        <v>234</v>
      </c>
      <c r="D14" s="21" t="s">
        <v>14</v>
      </c>
      <c r="E14" s="22" t="e">
        <f>#REF!</f>
        <v>#REF!</v>
      </c>
      <c r="F14" s="5" t="s">
        <v>524</v>
      </c>
      <c r="G14" s="23"/>
      <c r="H14" s="5"/>
      <c r="I14" s="24" t="s">
        <v>523</v>
      </c>
      <c r="J14" s="4">
        <v>1</v>
      </c>
      <c r="K14" s="14">
        <v>1</v>
      </c>
      <c r="L14" s="22"/>
      <c r="M14" s="16"/>
      <c r="N14" s="4"/>
      <c r="O14" s="4"/>
      <c r="P14" s="7">
        <v>1</v>
      </c>
      <c r="Q14" s="16"/>
      <c r="R14" s="22">
        <v>0</v>
      </c>
      <c r="S14" s="25">
        <v>0</v>
      </c>
      <c r="T14" s="25">
        <v>0</v>
      </c>
      <c r="U14" s="22">
        <v>0</v>
      </c>
      <c r="V14" s="7">
        <v>1</v>
      </c>
      <c r="W14" s="7">
        <v>1</v>
      </c>
      <c r="X14" s="26"/>
      <c r="Y14" s="26"/>
      <c r="Z14" s="26"/>
      <c r="AA14" s="26"/>
      <c r="AB14" s="26"/>
      <c r="AC14" s="27"/>
      <c r="AD14" s="6">
        <v>1</v>
      </c>
      <c r="AE14" s="28">
        <f t="shared" si="0"/>
        <v>0</v>
      </c>
      <c r="AF14" s="6">
        <v>0</v>
      </c>
      <c r="AG14" s="6">
        <f t="shared" si="1"/>
        <v>0</v>
      </c>
      <c r="AH14" s="7">
        <v>1</v>
      </c>
      <c r="AI14" s="6">
        <f t="shared" si="2"/>
        <v>0</v>
      </c>
      <c r="AJ14" s="7"/>
      <c r="AK14" s="7"/>
      <c r="AL14" s="7"/>
      <c r="AM14" s="7"/>
      <c r="AN14" s="7">
        <f t="shared" si="3"/>
        <v>0</v>
      </c>
      <c r="AO14" s="7"/>
      <c r="AP14" s="7" t="e">
        <f t="shared" si="4"/>
        <v>#REF!</v>
      </c>
      <c r="AQ14" s="7"/>
      <c r="AR14" s="7"/>
      <c r="AS14" s="7">
        <f t="shared" si="5"/>
        <v>0</v>
      </c>
      <c r="AT14" s="7"/>
      <c r="AU14" s="7" t="e">
        <f t="shared" si="6"/>
        <v>#REF!</v>
      </c>
      <c r="AV14" s="6" t="e">
        <f t="shared" si="7"/>
        <v>#REF!</v>
      </c>
      <c r="AW14" s="7" t="e">
        <f t="shared" si="8"/>
        <v>#REF!</v>
      </c>
      <c r="AX14" s="6" t="e">
        <f>#REF!</f>
        <v>#REF!</v>
      </c>
      <c r="AY14" s="7" t="e">
        <f t="shared" si="9"/>
        <v>#REF!</v>
      </c>
      <c r="AZ14" s="7" t="e">
        <f t="shared" si="10"/>
        <v>#REF!</v>
      </c>
      <c r="BA14" s="2">
        <v>1</v>
      </c>
    </row>
    <row r="15" spans="1:53" ht="41.25" customHeight="1" x14ac:dyDescent="0.25">
      <c r="A15" s="20">
        <v>10</v>
      </c>
      <c r="B15" s="21" t="s">
        <v>235</v>
      </c>
      <c r="C15" s="5" t="s">
        <v>236</v>
      </c>
      <c r="D15" s="21" t="s">
        <v>14</v>
      </c>
      <c r="E15" s="22" t="e">
        <f>#REF!</f>
        <v>#REF!</v>
      </c>
      <c r="F15" s="5"/>
      <c r="G15" s="23"/>
      <c r="H15" s="5"/>
      <c r="I15" s="24" t="s">
        <v>523</v>
      </c>
      <c r="J15" s="4">
        <v>1</v>
      </c>
      <c r="K15" s="14">
        <v>1</v>
      </c>
      <c r="L15" s="22"/>
      <c r="M15" s="16"/>
      <c r="N15" s="4"/>
      <c r="O15" s="4"/>
      <c r="P15" s="7">
        <v>1</v>
      </c>
      <c r="Q15" s="16"/>
      <c r="R15" s="22">
        <v>0</v>
      </c>
      <c r="S15" s="25">
        <v>0</v>
      </c>
      <c r="T15" s="25">
        <v>0</v>
      </c>
      <c r="U15" s="22">
        <v>0</v>
      </c>
      <c r="V15" s="7">
        <v>1</v>
      </c>
      <c r="W15" s="7">
        <v>1</v>
      </c>
      <c r="X15" s="26"/>
      <c r="Y15" s="26"/>
      <c r="Z15" s="26"/>
      <c r="AA15" s="26"/>
      <c r="AB15" s="26"/>
      <c r="AC15" s="27"/>
      <c r="AD15" s="6">
        <v>1</v>
      </c>
      <c r="AE15" s="28">
        <f t="shared" si="0"/>
        <v>0</v>
      </c>
      <c r="AF15" s="6">
        <v>0</v>
      </c>
      <c r="AG15" s="6">
        <f t="shared" si="1"/>
        <v>0</v>
      </c>
      <c r="AH15" s="7">
        <v>1</v>
      </c>
      <c r="AI15" s="6">
        <f t="shared" si="2"/>
        <v>0</v>
      </c>
      <c r="AJ15" s="7"/>
      <c r="AK15" s="7"/>
      <c r="AL15" s="7"/>
      <c r="AM15" s="7"/>
      <c r="AN15" s="7">
        <f t="shared" si="3"/>
        <v>0</v>
      </c>
      <c r="AO15" s="7"/>
      <c r="AP15" s="7" t="e">
        <f t="shared" si="4"/>
        <v>#REF!</v>
      </c>
      <c r="AQ15" s="7"/>
      <c r="AR15" s="7"/>
      <c r="AS15" s="7">
        <f t="shared" si="5"/>
        <v>0</v>
      </c>
      <c r="AT15" s="7"/>
      <c r="AU15" s="7" t="e">
        <f t="shared" si="6"/>
        <v>#REF!</v>
      </c>
      <c r="AV15" s="6" t="e">
        <f t="shared" si="7"/>
        <v>#REF!</v>
      </c>
      <c r="AW15" s="7" t="e">
        <f t="shared" si="8"/>
        <v>#REF!</v>
      </c>
      <c r="AX15" s="6" t="e">
        <f>#REF!</f>
        <v>#REF!</v>
      </c>
      <c r="AY15" s="7" t="e">
        <f t="shared" si="9"/>
        <v>#REF!</v>
      </c>
      <c r="AZ15" s="7" t="e">
        <f t="shared" si="10"/>
        <v>#REF!</v>
      </c>
      <c r="BA15" s="2">
        <v>1</v>
      </c>
    </row>
    <row r="16" spans="1:53" ht="41.25" customHeight="1" x14ac:dyDescent="0.25">
      <c r="A16" s="20">
        <v>11</v>
      </c>
      <c r="B16" s="21" t="s">
        <v>232</v>
      </c>
      <c r="C16" s="5" t="s">
        <v>164</v>
      </c>
      <c r="D16" s="21" t="s">
        <v>14</v>
      </c>
      <c r="E16" s="22" t="e">
        <f>#REF!</f>
        <v>#REF!</v>
      </c>
      <c r="F16" s="5"/>
      <c r="G16" s="23"/>
      <c r="H16" s="5"/>
      <c r="I16" s="24" t="s">
        <v>523</v>
      </c>
      <c r="J16" s="4">
        <v>1</v>
      </c>
      <c r="K16" s="14">
        <v>1</v>
      </c>
      <c r="L16" s="22"/>
      <c r="M16" s="16"/>
      <c r="N16" s="4"/>
      <c r="O16" s="4"/>
      <c r="P16" s="7">
        <v>1</v>
      </c>
      <c r="Q16" s="16"/>
      <c r="R16" s="22">
        <v>0</v>
      </c>
      <c r="S16" s="25">
        <v>0</v>
      </c>
      <c r="T16" s="25">
        <v>0</v>
      </c>
      <c r="U16" s="22">
        <v>0</v>
      </c>
      <c r="V16" s="7">
        <v>1</v>
      </c>
      <c r="W16" s="7">
        <v>1</v>
      </c>
      <c r="X16" s="26"/>
      <c r="Y16" s="26"/>
      <c r="Z16" s="26"/>
      <c r="AA16" s="26"/>
      <c r="AB16" s="26"/>
      <c r="AC16" s="27"/>
      <c r="AD16" s="6">
        <v>1</v>
      </c>
      <c r="AE16" s="28">
        <f t="shared" si="0"/>
        <v>0</v>
      </c>
      <c r="AF16" s="6">
        <v>0</v>
      </c>
      <c r="AG16" s="6">
        <f t="shared" si="1"/>
        <v>0</v>
      </c>
      <c r="AH16" s="7">
        <v>1</v>
      </c>
      <c r="AI16" s="6">
        <f t="shared" si="2"/>
        <v>0</v>
      </c>
      <c r="AJ16" s="7"/>
      <c r="AK16" s="7"/>
      <c r="AL16" s="7"/>
      <c r="AM16" s="7"/>
      <c r="AN16" s="7">
        <f t="shared" si="3"/>
        <v>0</v>
      </c>
      <c r="AO16" s="7"/>
      <c r="AP16" s="7" t="e">
        <f t="shared" si="4"/>
        <v>#REF!</v>
      </c>
      <c r="AQ16" s="7"/>
      <c r="AR16" s="7"/>
      <c r="AS16" s="7">
        <f t="shared" si="5"/>
        <v>0</v>
      </c>
      <c r="AT16" s="7"/>
      <c r="AU16" s="7" t="e">
        <f t="shared" si="6"/>
        <v>#REF!</v>
      </c>
      <c r="AV16" s="6" t="e">
        <f t="shared" si="7"/>
        <v>#REF!</v>
      </c>
      <c r="AW16" s="7" t="e">
        <f t="shared" si="8"/>
        <v>#REF!</v>
      </c>
      <c r="AX16" s="6" t="e">
        <f>#REF!</f>
        <v>#REF!</v>
      </c>
      <c r="AY16" s="7" t="e">
        <f t="shared" si="9"/>
        <v>#REF!</v>
      </c>
      <c r="AZ16" s="7" t="e">
        <f t="shared" si="10"/>
        <v>#REF!</v>
      </c>
      <c r="BA16" s="2">
        <v>1</v>
      </c>
    </row>
    <row r="17" spans="1:53" ht="41.25" customHeight="1" x14ac:dyDescent="0.25">
      <c r="A17" s="20">
        <v>12</v>
      </c>
      <c r="B17" s="21" t="s">
        <v>232</v>
      </c>
      <c r="C17" s="5" t="s">
        <v>163</v>
      </c>
      <c r="D17" s="21" t="s">
        <v>14</v>
      </c>
      <c r="E17" s="22" t="e">
        <f>#REF!</f>
        <v>#REF!</v>
      </c>
      <c r="F17" s="5"/>
      <c r="G17" s="23"/>
      <c r="H17" s="5"/>
      <c r="I17" s="24" t="s">
        <v>523</v>
      </c>
      <c r="J17" s="4">
        <v>1</v>
      </c>
      <c r="K17" s="14">
        <v>1</v>
      </c>
      <c r="L17" s="22"/>
      <c r="M17" s="16"/>
      <c r="N17" s="4"/>
      <c r="O17" s="4"/>
      <c r="P17" s="7">
        <v>1</v>
      </c>
      <c r="Q17" s="16"/>
      <c r="R17" s="22">
        <v>0</v>
      </c>
      <c r="S17" s="25">
        <v>0</v>
      </c>
      <c r="T17" s="25">
        <v>0</v>
      </c>
      <c r="U17" s="22">
        <v>0</v>
      </c>
      <c r="V17" s="7">
        <v>1</v>
      </c>
      <c r="W17" s="7">
        <v>1</v>
      </c>
      <c r="X17" s="26"/>
      <c r="Y17" s="26"/>
      <c r="Z17" s="26"/>
      <c r="AA17" s="26"/>
      <c r="AB17" s="26"/>
      <c r="AC17" s="27"/>
      <c r="AD17" s="6">
        <v>1</v>
      </c>
      <c r="AE17" s="28">
        <f t="shared" si="0"/>
        <v>0</v>
      </c>
      <c r="AF17" s="6">
        <v>0</v>
      </c>
      <c r="AG17" s="6">
        <f t="shared" si="1"/>
        <v>0</v>
      </c>
      <c r="AH17" s="7">
        <v>1</v>
      </c>
      <c r="AI17" s="6">
        <f t="shared" si="2"/>
        <v>0</v>
      </c>
      <c r="AJ17" s="7"/>
      <c r="AK17" s="7"/>
      <c r="AL17" s="7"/>
      <c r="AM17" s="7"/>
      <c r="AN17" s="7">
        <f t="shared" si="3"/>
        <v>0</v>
      </c>
      <c r="AO17" s="7"/>
      <c r="AP17" s="7" t="e">
        <f t="shared" si="4"/>
        <v>#REF!</v>
      </c>
      <c r="AQ17" s="7"/>
      <c r="AR17" s="7"/>
      <c r="AS17" s="7">
        <f t="shared" si="5"/>
        <v>0</v>
      </c>
      <c r="AT17" s="7"/>
      <c r="AU17" s="7" t="e">
        <f t="shared" si="6"/>
        <v>#REF!</v>
      </c>
      <c r="AV17" s="6" t="e">
        <f t="shared" si="7"/>
        <v>#REF!</v>
      </c>
      <c r="AW17" s="7" t="e">
        <f t="shared" si="8"/>
        <v>#REF!</v>
      </c>
      <c r="AX17" s="6" t="e">
        <f>#REF!</f>
        <v>#REF!</v>
      </c>
      <c r="AY17" s="7" t="e">
        <f t="shared" si="9"/>
        <v>#REF!</v>
      </c>
      <c r="AZ17" s="7" t="e">
        <f t="shared" si="10"/>
        <v>#REF!</v>
      </c>
      <c r="BA17" s="2">
        <v>1</v>
      </c>
    </row>
    <row r="18" spans="1:53" ht="40.5" customHeight="1" x14ac:dyDescent="0.25">
      <c r="A18" s="20">
        <v>13</v>
      </c>
      <c r="B18" s="21" t="s">
        <v>237</v>
      </c>
      <c r="C18" s="5" t="s">
        <v>120</v>
      </c>
      <c r="D18" s="21" t="s">
        <v>84</v>
      </c>
      <c r="E18" s="22" t="e">
        <f>#REF!</f>
        <v>#REF!</v>
      </c>
      <c r="F18" s="5"/>
      <c r="G18" s="23"/>
      <c r="H18" s="5"/>
      <c r="I18" s="24" t="s">
        <v>525</v>
      </c>
      <c r="J18" s="4">
        <v>1</v>
      </c>
      <c r="K18" s="14">
        <v>1</v>
      </c>
      <c r="L18" s="22"/>
      <c r="M18" s="16"/>
      <c r="N18" s="4"/>
      <c r="O18" s="4"/>
      <c r="P18" s="7">
        <v>1</v>
      </c>
      <c r="Q18" s="16"/>
      <c r="R18" s="22">
        <v>0</v>
      </c>
      <c r="S18" s="25">
        <v>0</v>
      </c>
      <c r="T18" s="25">
        <v>0</v>
      </c>
      <c r="U18" s="22">
        <v>0</v>
      </c>
      <c r="V18" s="7">
        <v>1</v>
      </c>
      <c r="W18" s="7">
        <v>1</v>
      </c>
      <c r="X18" s="26"/>
      <c r="Y18" s="26"/>
      <c r="Z18" s="26"/>
      <c r="AA18" s="26"/>
      <c r="AB18" s="26"/>
      <c r="AC18" s="27"/>
      <c r="AD18" s="6">
        <v>1</v>
      </c>
      <c r="AE18" s="28">
        <f t="shared" si="0"/>
        <v>0</v>
      </c>
      <c r="AF18" s="6">
        <v>0</v>
      </c>
      <c r="AG18" s="6">
        <f t="shared" si="1"/>
        <v>0</v>
      </c>
      <c r="AH18" s="7">
        <v>1</v>
      </c>
      <c r="AI18" s="6">
        <f t="shared" si="2"/>
        <v>0</v>
      </c>
      <c r="AJ18" s="7"/>
      <c r="AK18" s="7"/>
      <c r="AL18" s="7"/>
      <c r="AM18" s="7"/>
      <c r="AN18" s="7">
        <f t="shared" si="3"/>
        <v>0</v>
      </c>
      <c r="AO18" s="7"/>
      <c r="AP18" s="7" t="e">
        <f t="shared" si="4"/>
        <v>#REF!</v>
      </c>
      <c r="AQ18" s="7"/>
      <c r="AR18" s="7"/>
      <c r="AS18" s="7">
        <f t="shared" si="5"/>
        <v>0</v>
      </c>
      <c r="AT18" s="7"/>
      <c r="AU18" s="7" t="e">
        <f t="shared" si="6"/>
        <v>#REF!</v>
      </c>
      <c r="AV18" s="6" t="e">
        <f t="shared" si="7"/>
        <v>#REF!</v>
      </c>
      <c r="AW18" s="7" t="e">
        <f t="shared" si="8"/>
        <v>#REF!</v>
      </c>
      <c r="AX18" s="6" t="e">
        <f>#REF!</f>
        <v>#REF!</v>
      </c>
      <c r="AY18" s="7" t="e">
        <f t="shared" si="9"/>
        <v>#REF!</v>
      </c>
      <c r="AZ18" s="7" t="e">
        <f t="shared" si="10"/>
        <v>#REF!</v>
      </c>
      <c r="BA18" s="2">
        <v>1</v>
      </c>
    </row>
    <row r="19" spans="1:53" ht="40.5" customHeight="1" x14ac:dyDescent="0.25">
      <c r="A19" s="20">
        <v>14</v>
      </c>
      <c r="B19" s="21" t="s">
        <v>238</v>
      </c>
      <c r="C19" s="5" t="s">
        <v>119</v>
      </c>
      <c r="D19" s="21" t="s">
        <v>84</v>
      </c>
      <c r="E19" s="22" t="e">
        <f>#REF!</f>
        <v>#REF!</v>
      </c>
      <c r="F19" s="5"/>
      <c r="G19" s="23"/>
      <c r="H19" s="5"/>
      <c r="I19" s="24" t="s">
        <v>525</v>
      </c>
      <c r="J19" s="4">
        <v>1</v>
      </c>
      <c r="K19" s="14">
        <v>1</v>
      </c>
      <c r="L19" s="22"/>
      <c r="M19" s="16"/>
      <c r="N19" s="4"/>
      <c r="O19" s="4"/>
      <c r="P19" s="7">
        <v>1</v>
      </c>
      <c r="Q19" s="16"/>
      <c r="R19" s="22">
        <v>0</v>
      </c>
      <c r="S19" s="25">
        <v>0</v>
      </c>
      <c r="T19" s="25">
        <v>0</v>
      </c>
      <c r="U19" s="22">
        <v>0</v>
      </c>
      <c r="V19" s="7">
        <v>1</v>
      </c>
      <c r="W19" s="7">
        <v>1</v>
      </c>
      <c r="X19" s="26"/>
      <c r="Y19" s="26"/>
      <c r="Z19" s="26"/>
      <c r="AA19" s="26"/>
      <c r="AB19" s="26"/>
      <c r="AC19" s="27"/>
      <c r="AD19" s="6">
        <v>1</v>
      </c>
      <c r="AE19" s="28">
        <f t="shared" si="0"/>
        <v>0</v>
      </c>
      <c r="AF19" s="6">
        <v>0</v>
      </c>
      <c r="AG19" s="6">
        <f t="shared" si="1"/>
        <v>0</v>
      </c>
      <c r="AH19" s="7">
        <v>1</v>
      </c>
      <c r="AI19" s="6">
        <f t="shared" si="2"/>
        <v>0</v>
      </c>
      <c r="AJ19" s="7"/>
      <c r="AK19" s="7"/>
      <c r="AL19" s="7"/>
      <c r="AM19" s="7"/>
      <c r="AN19" s="7">
        <f t="shared" si="3"/>
        <v>0</v>
      </c>
      <c r="AO19" s="7"/>
      <c r="AP19" s="7" t="e">
        <f t="shared" si="4"/>
        <v>#REF!</v>
      </c>
      <c r="AQ19" s="7"/>
      <c r="AR19" s="7"/>
      <c r="AS19" s="7">
        <f t="shared" si="5"/>
        <v>0</v>
      </c>
      <c r="AT19" s="7"/>
      <c r="AU19" s="7" t="e">
        <f t="shared" si="6"/>
        <v>#REF!</v>
      </c>
      <c r="AV19" s="6" t="e">
        <f t="shared" si="7"/>
        <v>#REF!</v>
      </c>
      <c r="AW19" s="7" t="e">
        <f t="shared" si="8"/>
        <v>#REF!</v>
      </c>
      <c r="AX19" s="6" t="e">
        <f>#REF!</f>
        <v>#REF!</v>
      </c>
      <c r="AY19" s="7" t="e">
        <f t="shared" si="9"/>
        <v>#REF!</v>
      </c>
      <c r="AZ19" s="7" t="e">
        <f t="shared" si="10"/>
        <v>#REF!</v>
      </c>
      <c r="BA19" s="2">
        <v>1</v>
      </c>
    </row>
    <row r="20" spans="1:53" ht="40.5" customHeight="1" x14ac:dyDescent="0.25">
      <c r="A20" s="20">
        <v>15</v>
      </c>
      <c r="B20" s="21" t="s">
        <v>239</v>
      </c>
      <c r="C20" s="5" t="s">
        <v>118</v>
      </c>
      <c r="D20" s="21" t="s">
        <v>84</v>
      </c>
      <c r="E20" s="22" t="e">
        <f>#REF!</f>
        <v>#REF!</v>
      </c>
      <c r="F20" s="5"/>
      <c r="G20" s="23"/>
      <c r="H20" s="5"/>
      <c r="I20" s="24" t="s">
        <v>525</v>
      </c>
      <c r="J20" s="4">
        <v>1</v>
      </c>
      <c r="K20" s="14">
        <v>1</v>
      </c>
      <c r="L20" s="22"/>
      <c r="M20" s="16"/>
      <c r="N20" s="4"/>
      <c r="O20" s="4"/>
      <c r="P20" s="7">
        <v>1</v>
      </c>
      <c r="Q20" s="16"/>
      <c r="R20" s="22">
        <v>0</v>
      </c>
      <c r="S20" s="25">
        <v>0</v>
      </c>
      <c r="T20" s="25">
        <v>0</v>
      </c>
      <c r="U20" s="22">
        <v>0</v>
      </c>
      <c r="V20" s="7">
        <v>1</v>
      </c>
      <c r="W20" s="7">
        <v>1</v>
      </c>
      <c r="X20" s="26"/>
      <c r="Y20" s="26"/>
      <c r="Z20" s="26"/>
      <c r="AA20" s="26"/>
      <c r="AB20" s="26"/>
      <c r="AC20" s="27"/>
      <c r="AD20" s="6">
        <v>1</v>
      </c>
      <c r="AE20" s="28">
        <f t="shared" si="0"/>
        <v>0</v>
      </c>
      <c r="AF20" s="6">
        <v>0</v>
      </c>
      <c r="AG20" s="6">
        <f t="shared" si="1"/>
        <v>0</v>
      </c>
      <c r="AH20" s="7">
        <v>1</v>
      </c>
      <c r="AI20" s="6">
        <f t="shared" si="2"/>
        <v>0</v>
      </c>
      <c r="AJ20" s="7"/>
      <c r="AK20" s="7"/>
      <c r="AL20" s="7"/>
      <c r="AM20" s="7"/>
      <c r="AN20" s="7">
        <f t="shared" si="3"/>
        <v>0</v>
      </c>
      <c r="AO20" s="7"/>
      <c r="AP20" s="7" t="e">
        <f t="shared" si="4"/>
        <v>#REF!</v>
      </c>
      <c r="AQ20" s="7"/>
      <c r="AR20" s="7"/>
      <c r="AS20" s="7">
        <f t="shared" si="5"/>
        <v>0</v>
      </c>
      <c r="AT20" s="7"/>
      <c r="AU20" s="7" t="e">
        <f t="shared" si="6"/>
        <v>#REF!</v>
      </c>
      <c r="AV20" s="6" t="e">
        <f t="shared" si="7"/>
        <v>#REF!</v>
      </c>
      <c r="AW20" s="7" t="e">
        <f t="shared" si="8"/>
        <v>#REF!</v>
      </c>
      <c r="AX20" s="6" t="e">
        <f>#REF!</f>
        <v>#REF!</v>
      </c>
      <c r="AY20" s="7" t="e">
        <f t="shared" si="9"/>
        <v>#REF!</v>
      </c>
      <c r="AZ20" s="7" t="e">
        <f t="shared" si="10"/>
        <v>#REF!</v>
      </c>
      <c r="BA20" s="2">
        <v>1</v>
      </c>
    </row>
    <row r="21" spans="1:53" ht="40.5" customHeight="1" x14ac:dyDescent="0.25">
      <c r="A21" s="20">
        <v>16</v>
      </c>
      <c r="B21" s="21" t="s">
        <v>239</v>
      </c>
      <c r="C21" s="5" t="s">
        <v>117</v>
      </c>
      <c r="D21" s="21" t="s">
        <v>84</v>
      </c>
      <c r="E21" s="22" t="e">
        <f>#REF!</f>
        <v>#REF!</v>
      </c>
      <c r="F21" s="5"/>
      <c r="G21" s="23"/>
      <c r="H21" s="5"/>
      <c r="I21" s="24" t="s">
        <v>525</v>
      </c>
      <c r="J21" s="4">
        <v>1</v>
      </c>
      <c r="K21" s="14">
        <v>1</v>
      </c>
      <c r="L21" s="22"/>
      <c r="M21" s="16"/>
      <c r="N21" s="4"/>
      <c r="O21" s="4"/>
      <c r="P21" s="7">
        <v>1</v>
      </c>
      <c r="Q21" s="16"/>
      <c r="R21" s="22">
        <v>0</v>
      </c>
      <c r="S21" s="25">
        <v>0</v>
      </c>
      <c r="T21" s="25">
        <v>0</v>
      </c>
      <c r="U21" s="22">
        <v>0</v>
      </c>
      <c r="V21" s="7">
        <v>1</v>
      </c>
      <c r="W21" s="7">
        <v>1</v>
      </c>
      <c r="X21" s="26"/>
      <c r="Y21" s="26"/>
      <c r="Z21" s="26"/>
      <c r="AA21" s="26"/>
      <c r="AB21" s="26"/>
      <c r="AC21" s="27"/>
      <c r="AD21" s="6">
        <v>1</v>
      </c>
      <c r="AE21" s="28">
        <f t="shared" si="0"/>
        <v>0</v>
      </c>
      <c r="AF21" s="6">
        <v>0</v>
      </c>
      <c r="AG21" s="6">
        <f t="shared" si="1"/>
        <v>0</v>
      </c>
      <c r="AH21" s="7">
        <v>1</v>
      </c>
      <c r="AI21" s="6">
        <f t="shared" si="2"/>
        <v>0</v>
      </c>
      <c r="AJ21" s="7"/>
      <c r="AK21" s="7"/>
      <c r="AL21" s="7"/>
      <c r="AM21" s="7"/>
      <c r="AN21" s="7">
        <f t="shared" si="3"/>
        <v>0</v>
      </c>
      <c r="AO21" s="7"/>
      <c r="AP21" s="7" t="e">
        <f t="shared" si="4"/>
        <v>#REF!</v>
      </c>
      <c r="AQ21" s="7"/>
      <c r="AR21" s="7"/>
      <c r="AS21" s="7">
        <f t="shared" si="5"/>
        <v>0</v>
      </c>
      <c r="AT21" s="7"/>
      <c r="AU21" s="7" t="e">
        <f t="shared" si="6"/>
        <v>#REF!</v>
      </c>
      <c r="AV21" s="6" t="e">
        <f t="shared" si="7"/>
        <v>#REF!</v>
      </c>
      <c r="AW21" s="7" t="e">
        <f t="shared" si="8"/>
        <v>#REF!</v>
      </c>
      <c r="AX21" s="6" t="e">
        <f>#REF!</f>
        <v>#REF!</v>
      </c>
      <c r="AY21" s="7" t="e">
        <f t="shared" si="9"/>
        <v>#REF!</v>
      </c>
      <c r="AZ21" s="7" t="e">
        <f t="shared" si="10"/>
        <v>#REF!</v>
      </c>
      <c r="BA21" s="2">
        <v>1</v>
      </c>
    </row>
    <row r="22" spans="1:53" ht="28.5" customHeight="1" x14ac:dyDescent="0.25">
      <c r="A22" s="20">
        <v>17</v>
      </c>
      <c r="B22" s="21" t="s">
        <v>240</v>
      </c>
      <c r="C22" s="5" t="s">
        <v>241</v>
      </c>
      <c r="D22" s="21" t="s">
        <v>15</v>
      </c>
      <c r="E22" s="22" t="e">
        <f>#REF!+#REF!+#REF!+#REF!</f>
        <v>#REF!</v>
      </c>
      <c r="F22" s="5" t="s">
        <v>241</v>
      </c>
      <c r="G22" s="23">
        <v>1</v>
      </c>
      <c r="H22" s="5"/>
      <c r="I22" s="24" t="s">
        <v>525</v>
      </c>
      <c r="J22" s="4">
        <v>1</v>
      </c>
      <c r="K22" s="14">
        <v>1</v>
      </c>
      <c r="L22" s="22"/>
      <c r="M22" s="16"/>
      <c r="N22" s="4"/>
      <c r="O22" s="4"/>
      <c r="P22" s="7">
        <v>1</v>
      </c>
      <c r="Q22" s="16"/>
      <c r="R22" s="22">
        <v>0</v>
      </c>
      <c r="S22" s="25">
        <v>0</v>
      </c>
      <c r="T22" s="25">
        <v>0</v>
      </c>
      <c r="U22" s="22">
        <v>0</v>
      </c>
      <c r="V22" s="7">
        <v>1</v>
      </c>
      <c r="W22" s="7">
        <v>1</v>
      </c>
      <c r="X22" s="26"/>
      <c r="Y22" s="26"/>
      <c r="Z22" s="26"/>
      <c r="AA22" s="26"/>
      <c r="AB22" s="26"/>
      <c r="AC22" s="27"/>
      <c r="AD22" s="6">
        <v>1</v>
      </c>
      <c r="AE22" s="28">
        <f t="shared" si="0"/>
        <v>0</v>
      </c>
      <c r="AF22" s="6">
        <v>0</v>
      </c>
      <c r="AG22" s="6">
        <f t="shared" si="1"/>
        <v>0</v>
      </c>
      <c r="AH22" s="7">
        <v>1</v>
      </c>
      <c r="AI22" s="6">
        <f t="shared" si="2"/>
        <v>0</v>
      </c>
      <c r="AJ22" s="7"/>
      <c r="AK22" s="7"/>
      <c r="AL22" s="7"/>
      <c r="AM22" s="7"/>
      <c r="AN22" s="7">
        <f t="shared" si="3"/>
        <v>0</v>
      </c>
      <c r="AO22" s="7"/>
      <c r="AP22" s="7" t="e">
        <f t="shared" si="4"/>
        <v>#REF!</v>
      </c>
      <c r="AQ22" s="7"/>
      <c r="AR22" s="7"/>
      <c r="AS22" s="7">
        <f t="shared" si="5"/>
        <v>0</v>
      </c>
      <c r="AT22" s="7"/>
      <c r="AU22" s="7" t="e">
        <f t="shared" si="6"/>
        <v>#REF!</v>
      </c>
      <c r="AV22" s="6" t="e">
        <f t="shared" si="7"/>
        <v>#REF!</v>
      </c>
      <c r="AW22" s="7" t="e">
        <f t="shared" si="8"/>
        <v>#REF!</v>
      </c>
      <c r="AX22" s="6" t="e">
        <f>#REF!</f>
        <v>#REF!</v>
      </c>
      <c r="AY22" s="7" t="e">
        <f t="shared" si="9"/>
        <v>#REF!</v>
      </c>
      <c r="AZ22" s="7" t="e">
        <f t="shared" si="10"/>
        <v>#REF!</v>
      </c>
      <c r="BA22" s="2">
        <v>1</v>
      </c>
    </row>
    <row r="23" spans="1:53" ht="28.5" customHeight="1" x14ac:dyDescent="0.25">
      <c r="A23" s="20">
        <v>18</v>
      </c>
      <c r="B23" s="21" t="s">
        <v>242</v>
      </c>
      <c r="C23" s="5" t="s">
        <v>243</v>
      </c>
      <c r="D23" s="21" t="s">
        <v>15</v>
      </c>
      <c r="E23" s="22" t="e">
        <f>#REF!+#REF!+#REF!</f>
        <v>#REF!</v>
      </c>
      <c r="F23" s="5" t="s">
        <v>241</v>
      </c>
      <c r="G23" s="23">
        <v>1</v>
      </c>
      <c r="H23" s="5"/>
      <c r="I23" s="24" t="s">
        <v>525</v>
      </c>
      <c r="J23" s="4">
        <v>1</v>
      </c>
      <c r="K23" s="14">
        <v>1</v>
      </c>
      <c r="L23" s="22"/>
      <c r="M23" s="16"/>
      <c r="N23" s="4"/>
      <c r="O23" s="4"/>
      <c r="P23" s="7">
        <v>1</v>
      </c>
      <c r="Q23" s="16"/>
      <c r="R23" s="22">
        <v>0</v>
      </c>
      <c r="S23" s="25">
        <v>0</v>
      </c>
      <c r="T23" s="25">
        <v>0</v>
      </c>
      <c r="U23" s="22">
        <v>0</v>
      </c>
      <c r="V23" s="7">
        <v>1</v>
      </c>
      <c r="W23" s="7">
        <v>1</v>
      </c>
      <c r="X23" s="26"/>
      <c r="Y23" s="26"/>
      <c r="Z23" s="26"/>
      <c r="AA23" s="26"/>
      <c r="AB23" s="26"/>
      <c r="AC23" s="27"/>
      <c r="AD23" s="6">
        <v>1</v>
      </c>
      <c r="AE23" s="28">
        <f t="shared" si="0"/>
        <v>0</v>
      </c>
      <c r="AF23" s="6">
        <v>0</v>
      </c>
      <c r="AG23" s="6">
        <f t="shared" si="1"/>
        <v>0</v>
      </c>
      <c r="AH23" s="7">
        <v>1</v>
      </c>
      <c r="AI23" s="6">
        <f t="shared" si="2"/>
        <v>0</v>
      </c>
      <c r="AJ23" s="7"/>
      <c r="AK23" s="7"/>
      <c r="AL23" s="7"/>
      <c r="AM23" s="7"/>
      <c r="AN23" s="7">
        <f t="shared" si="3"/>
        <v>0</v>
      </c>
      <c r="AO23" s="7"/>
      <c r="AP23" s="7" t="e">
        <f t="shared" si="4"/>
        <v>#REF!</v>
      </c>
      <c r="AQ23" s="7"/>
      <c r="AR23" s="7"/>
      <c r="AS23" s="7">
        <f t="shared" si="5"/>
        <v>0</v>
      </c>
      <c r="AT23" s="7"/>
      <c r="AU23" s="7" t="e">
        <f t="shared" si="6"/>
        <v>#REF!</v>
      </c>
      <c r="AV23" s="6" t="e">
        <f t="shared" si="7"/>
        <v>#REF!</v>
      </c>
      <c r="AW23" s="7" t="e">
        <f t="shared" si="8"/>
        <v>#REF!</v>
      </c>
      <c r="AX23" s="6" t="e">
        <f>#REF!</f>
        <v>#REF!</v>
      </c>
      <c r="AY23" s="7" t="e">
        <f t="shared" si="9"/>
        <v>#REF!</v>
      </c>
      <c r="AZ23" s="7" t="e">
        <f t="shared" si="10"/>
        <v>#REF!</v>
      </c>
      <c r="BA23" s="2">
        <v>1</v>
      </c>
    </row>
    <row r="24" spans="1:53" ht="28.5" customHeight="1" x14ac:dyDescent="0.25">
      <c r="A24" s="20">
        <v>19</v>
      </c>
      <c r="B24" s="21" t="s">
        <v>244</v>
      </c>
      <c r="C24" s="5" t="s">
        <v>245</v>
      </c>
      <c r="D24" s="21" t="s">
        <v>15</v>
      </c>
      <c r="E24" s="22" t="e">
        <f>#REF!+#REF!+#REF!</f>
        <v>#REF!</v>
      </c>
      <c r="F24" s="5" t="s">
        <v>241</v>
      </c>
      <c r="G24" s="23">
        <v>1</v>
      </c>
      <c r="H24" s="5"/>
      <c r="I24" s="24" t="s">
        <v>525</v>
      </c>
      <c r="J24" s="4">
        <v>1</v>
      </c>
      <c r="K24" s="14">
        <v>1</v>
      </c>
      <c r="L24" s="22"/>
      <c r="M24" s="16"/>
      <c r="N24" s="4"/>
      <c r="O24" s="4"/>
      <c r="P24" s="7">
        <v>1</v>
      </c>
      <c r="Q24" s="16"/>
      <c r="R24" s="22">
        <v>0</v>
      </c>
      <c r="S24" s="25">
        <v>0</v>
      </c>
      <c r="T24" s="25">
        <v>0</v>
      </c>
      <c r="U24" s="22">
        <v>0</v>
      </c>
      <c r="V24" s="7">
        <v>1</v>
      </c>
      <c r="W24" s="7">
        <v>1</v>
      </c>
      <c r="X24" s="26"/>
      <c r="Y24" s="26"/>
      <c r="Z24" s="26"/>
      <c r="AA24" s="26"/>
      <c r="AB24" s="26"/>
      <c r="AC24" s="27"/>
      <c r="AD24" s="6">
        <v>1</v>
      </c>
      <c r="AE24" s="28">
        <f t="shared" si="0"/>
        <v>0</v>
      </c>
      <c r="AF24" s="6">
        <v>0</v>
      </c>
      <c r="AG24" s="6">
        <f t="shared" si="1"/>
        <v>0</v>
      </c>
      <c r="AH24" s="7">
        <v>1</v>
      </c>
      <c r="AI24" s="6">
        <f t="shared" si="2"/>
        <v>0</v>
      </c>
      <c r="AJ24" s="7"/>
      <c r="AK24" s="7"/>
      <c r="AL24" s="7"/>
      <c r="AM24" s="7"/>
      <c r="AN24" s="7">
        <f t="shared" si="3"/>
        <v>0</v>
      </c>
      <c r="AO24" s="7"/>
      <c r="AP24" s="7" t="e">
        <f t="shared" si="4"/>
        <v>#REF!</v>
      </c>
      <c r="AQ24" s="7"/>
      <c r="AR24" s="7"/>
      <c r="AS24" s="7">
        <f t="shared" si="5"/>
        <v>0</v>
      </c>
      <c r="AT24" s="7"/>
      <c r="AU24" s="7" t="e">
        <f t="shared" si="6"/>
        <v>#REF!</v>
      </c>
      <c r="AV24" s="6" t="e">
        <f t="shared" si="7"/>
        <v>#REF!</v>
      </c>
      <c r="AW24" s="7" t="e">
        <f t="shared" si="8"/>
        <v>#REF!</v>
      </c>
      <c r="AX24" s="6" t="e">
        <f>#REF!</f>
        <v>#REF!</v>
      </c>
      <c r="AY24" s="7" t="e">
        <f t="shared" si="9"/>
        <v>#REF!</v>
      </c>
      <c r="AZ24" s="7" t="e">
        <f t="shared" si="10"/>
        <v>#REF!</v>
      </c>
      <c r="BA24" s="2">
        <v>1</v>
      </c>
    </row>
    <row r="25" spans="1:53" ht="28.5" customHeight="1" x14ac:dyDescent="0.25">
      <c r="A25" s="20">
        <v>20</v>
      </c>
      <c r="B25" s="21" t="s">
        <v>246</v>
      </c>
      <c r="C25" s="5" t="s">
        <v>247</v>
      </c>
      <c r="D25" s="21" t="s">
        <v>15</v>
      </c>
      <c r="E25" s="22" t="e">
        <f>#REF!+#REF!+#REF!</f>
        <v>#REF!</v>
      </c>
      <c r="F25" s="5" t="s">
        <v>241</v>
      </c>
      <c r="G25" s="23">
        <v>1</v>
      </c>
      <c r="H25" s="5"/>
      <c r="I25" s="24" t="s">
        <v>525</v>
      </c>
      <c r="J25" s="4">
        <v>1</v>
      </c>
      <c r="K25" s="14">
        <v>1</v>
      </c>
      <c r="L25" s="22"/>
      <c r="M25" s="16"/>
      <c r="N25" s="4"/>
      <c r="O25" s="4"/>
      <c r="P25" s="7">
        <v>1</v>
      </c>
      <c r="Q25" s="16"/>
      <c r="R25" s="22">
        <v>0</v>
      </c>
      <c r="S25" s="25">
        <v>0</v>
      </c>
      <c r="T25" s="25">
        <v>0</v>
      </c>
      <c r="U25" s="22">
        <v>0</v>
      </c>
      <c r="V25" s="7">
        <v>1</v>
      </c>
      <c r="W25" s="7">
        <v>1</v>
      </c>
      <c r="X25" s="26"/>
      <c r="Y25" s="26"/>
      <c r="Z25" s="26"/>
      <c r="AA25" s="26"/>
      <c r="AB25" s="26"/>
      <c r="AC25" s="27"/>
      <c r="AD25" s="6">
        <v>1</v>
      </c>
      <c r="AE25" s="28">
        <f t="shared" si="0"/>
        <v>0</v>
      </c>
      <c r="AF25" s="6">
        <v>0</v>
      </c>
      <c r="AG25" s="6">
        <f t="shared" si="1"/>
        <v>0</v>
      </c>
      <c r="AH25" s="7">
        <v>1</v>
      </c>
      <c r="AI25" s="6">
        <f t="shared" si="2"/>
        <v>0</v>
      </c>
      <c r="AJ25" s="7"/>
      <c r="AK25" s="7"/>
      <c r="AL25" s="7"/>
      <c r="AM25" s="7"/>
      <c r="AN25" s="7">
        <f t="shared" si="3"/>
        <v>0</v>
      </c>
      <c r="AO25" s="7"/>
      <c r="AP25" s="7" t="e">
        <f t="shared" si="4"/>
        <v>#REF!</v>
      </c>
      <c r="AQ25" s="7"/>
      <c r="AR25" s="7"/>
      <c r="AS25" s="7">
        <f t="shared" si="5"/>
        <v>0</v>
      </c>
      <c r="AT25" s="7"/>
      <c r="AU25" s="7" t="e">
        <f t="shared" si="6"/>
        <v>#REF!</v>
      </c>
      <c r="AV25" s="6" t="e">
        <f t="shared" si="7"/>
        <v>#REF!</v>
      </c>
      <c r="AW25" s="7" t="e">
        <f t="shared" si="8"/>
        <v>#REF!</v>
      </c>
      <c r="AX25" s="6" t="e">
        <f>#REF!</f>
        <v>#REF!</v>
      </c>
      <c r="AY25" s="7" t="e">
        <f t="shared" si="9"/>
        <v>#REF!</v>
      </c>
      <c r="AZ25" s="7" t="e">
        <f t="shared" si="10"/>
        <v>#REF!</v>
      </c>
      <c r="BA25" s="2">
        <v>1</v>
      </c>
    </row>
    <row r="26" spans="1:53" ht="41.25" customHeight="1" x14ac:dyDescent="0.25">
      <c r="A26" s="20">
        <v>21</v>
      </c>
      <c r="B26" s="21" t="s">
        <v>248</v>
      </c>
      <c r="C26" s="5" t="s">
        <v>109</v>
      </c>
      <c r="D26" s="21" t="s">
        <v>49</v>
      </c>
      <c r="E26" s="22" t="e">
        <f>#REF!</f>
        <v>#REF!</v>
      </c>
      <c r="F26" s="5"/>
      <c r="G26" s="23"/>
      <c r="H26" s="5"/>
      <c r="I26" s="24" t="s">
        <v>523</v>
      </c>
      <c r="J26" s="4">
        <v>1</v>
      </c>
      <c r="K26" s="14">
        <v>1</v>
      </c>
      <c r="L26" s="22"/>
      <c r="M26" s="16"/>
      <c r="N26" s="4"/>
      <c r="O26" s="4"/>
      <c r="P26" s="7">
        <v>1</v>
      </c>
      <c r="Q26" s="16"/>
      <c r="R26" s="22">
        <v>0</v>
      </c>
      <c r="S26" s="25">
        <v>0</v>
      </c>
      <c r="T26" s="25">
        <v>0</v>
      </c>
      <c r="U26" s="22">
        <v>0</v>
      </c>
      <c r="V26" s="7">
        <v>1</v>
      </c>
      <c r="W26" s="7">
        <v>1</v>
      </c>
      <c r="X26" s="26"/>
      <c r="Y26" s="26"/>
      <c r="Z26" s="26"/>
      <c r="AA26" s="26"/>
      <c r="AB26" s="26"/>
      <c r="AC26" s="27"/>
      <c r="AD26" s="6">
        <v>1</v>
      </c>
      <c r="AE26" s="28">
        <f t="shared" si="0"/>
        <v>0</v>
      </c>
      <c r="AF26" s="6">
        <v>0</v>
      </c>
      <c r="AG26" s="6">
        <f t="shared" si="1"/>
        <v>0</v>
      </c>
      <c r="AH26" s="7">
        <v>1</v>
      </c>
      <c r="AI26" s="6">
        <f t="shared" si="2"/>
        <v>0</v>
      </c>
      <c r="AJ26" s="7"/>
      <c r="AK26" s="7"/>
      <c r="AL26" s="7"/>
      <c r="AM26" s="7"/>
      <c r="AN26" s="7">
        <f t="shared" si="3"/>
        <v>0</v>
      </c>
      <c r="AO26" s="7"/>
      <c r="AP26" s="7" t="e">
        <f t="shared" si="4"/>
        <v>#REF!</v>
      </c>
      <c r="AQ26" s="7"/>
      <c r="AR26" s="7"/>
      <c r="AS26" s="7">
        <f t="shared" si="5"/>
        <v>0</v>
      </c>
      <c r="AT26" s="7"/>
      <c r="AU26" s="7" t="e">
        <f t="shared" si="6"/>
        <v>#REF!</v>
      </c>
      <c r="AV26" s="6" t="e">
        <f t="shared" si="7"/>
        <v>#REF!</v>
      </c>
      <c r="AW26" s="7" t="e">
        <f t="shared" si="8"/>
        <v>#REF!</v>
      </c>
      <c r="AX26" s="6" t="e">
        <f>#REF!</f>
        <v>#REF!</v>
      </c>
      <c r="AY26" s="7" t="e">
        <f t="shared" si="9"/>
        <v>#REF!</v>
      </c>
      <c r="AZ26" s="7" t="e">
        <f t="shared" si="10"/>
        <v>#REF!</v>
      </c>
      <c r="BA26" s="2">
        <v>1</v>
      </c>
    </row>
    <row r="27" spans="1:53" ht="41.25" customHeight="1" x14ac:dyDescent="0.25">
      <c r="A27" s="20">
        <v>22</v>
      </c>
      <c r="B27" s="21" t="s">
        <v>249</v>
      </c>
      <c r="C27" s="5" t="s">
        <v>208</v>
      </c>
      <c r="D27" s="21" t="s">
        <v>14</v>
      </c>
      <c r="E27" s="22" t="e">
        <f>#REF!</f>
        <v>#REF!</v>
      </c>
      <c r="F27" s="5"/>
      <c r="G27" s="23"/>
      <c r="H27" s="5"/>
      <c r="I27" s="24" t="s">
        <v>523</v>
      </c>
      <c r="J27" s="4">
        <v>1</v>
      </c>
      <c r="K27" s="14">
        <v>1</v>
      </c>
      <c r="L27" s="22"/>
      <c r="M27" s="16"/>
      <c r="N27" s="4"/>
      <c r="O27" s="4"/>
      <c r="P27" s="7">
        <v>1</v>
      </c>
      <c r="Q27" s="16"/>
      <c r="R27" s="22">
        <v>0</v>
      </c>
      <c r="S27" s="25">
        <v>0</v>
      </c>
      <c r="T27" s="25">
        <v>0</v>
      </c>
      <c r="U27" s="22">
        <v>0</v>
      </c>
      <c r="V27" s="7">
        <v>1</v>
      </c>
      <c r="W27" s="7">
        <v>1</v>
      </c>
      <c r="X27" s="26"/>
      <c r="Y27" s="26"/>
      <c r="Z27" s="26"/>
      <c r="AA27" s="26"/>
      <c r="AB27" s="26"/>
      <c r="AC27" s="27"/>
      <c r="AD27" s="6">
        <v>1</v>
      </c>
      <c r="AE27" s="28">
        <f t="shared" si="0"/>
        <v>0</v>
      </c>
      <c r="AF27" s="6">
        <v>0</v>
      </c>
      <c r="AG27" s="6">
        <f t="shared" si="1"/>
        <v>0</v>
      </c>
      <c r="AH27" s="7">
        <v>1</v>
      </c>
      <c r="AI27" s="6">
        <f t="shared" si="2"/>
        <v>0</v>
      </c>
      <c r="AJ27" s="7"/>
      <c r="AK27" s="7"/>
      <c r="AL27" s="7"/>
      <c r="AM27" s="7"/>
      <c r="AN27" s="7">
        <f t="shared" si="3"/>
        <v>0</v>
      </c>
      <c r="AO27" s="7"/>
      <c r="AP27" s="7" t="e">
        <f t="shared" si="4"/>
        <v>#REF!</v>
      </c>
      <c r="AQ27" s="7"/>
      <c r="AR27" s="7"/>
      <c r="AS27" s="7">
        <f t="shared" si="5"/>
        <v>0</v>
      </c>
      <c r="AT27" s="7"/>
      <c r="AU27" s="7" t="e">
        <f t="shared" si="6"/>
        <v>#REF!</v>
      </c>
      <c r="AV27" s="6" t="e">
        <f t="shared" si="7"/>
        <v>#REF!</v>
      </c>
      <c r="AW27" s="7" t="e">
        <f t="shared" si="8"/>
        <v>#REF!</v>
      </c>
      <c r="AX27" s="6" t="e">
        <f>#REF!</f>
        <v>#REF!</v>
      </c>
      <c r="AY27" s="7" t="e">
        <f t="shared" si="9"/>
        <v>#REF!</v>
      </c>
      <c r="AZ27" s="7" t="e">
        <f t="shared" si="10"/>
        <v>#REF!</v>
      </c>
      <c r="BA27" s="2">
        <v>1</v>
      </c>
    </row>
    <row r="28" spans="1:53" ht="41.25" customHeight="1" x14ac:dyDescent="0.25">
      <c r="A28" s="20">
        <v>23</v>
      </c>
      <c r="B28" s="21" t="s">
        <v>249</v>
      </c>
      <c r="C28" s="5" t="s">
        <v>209</v>
      </c>
      <c r="D28" s="21" t="s">
        <v>14</v>
      </c>
      <c r="E28" s="22" t="e">
        <f>#REF!</f>
        <v>#REF!</v>
      </c>
      <c r="F28" s="5"/>
      <c r="G28" s="23"/>
      <c r="H28" s="5"/>
      <c r="I28" s="24" t="s">
        <v>523</v>
      </c>
      <c r="J28" s="4">
        <v>1</v>
      </c>
      <c r="K28" s="14">
        <v>1</v>
      </c>
      <c r="L28" s="22"/>
      <c r="M28" s="16"/>
      <c r="N28" s="4"/>
      <c r="O28" s="4"/>
      <c r="P28" s="7">
        <v>1</v>
      </c>
      <c r="Q28" s="16"/>
      <c r="R28" s="22">
        <v>0</v>
      </c>
      <c r="S28" s="25">
        <v>0</v>
      </c>
      <c r="T28" s="25">
        <v>0</v>
      </c>
      <c r="U28" s="22">
        <v>0</v>
      </c>
      <c r="V28" s="7">
        <v>1</v>
      </c>
      <c r="W28" s="7">
        <v>1</v>
      </c>
      <c r="X28" s="26"/>
      <c r="Y28" s="26"/>
      <c r="Z28" s="26"/>
      <c r="AA28" s="26"/>
      <c r="AB28" s="26"/>
      <c r="AC28" s="27"/>
      <c r="AD28" s="6">
        <v>1</v>
      </c>
      <c r="AE28" s="28">
        <f t="shared" si="0"/>
        <v>0</v>
      </c>
      <c r="AF28" s="6">
        <v>0</v>
      </c>
      <c r="AG28" s="6">
        <f t="shared" si="1"/>
        <v>0</v>
      </c>
      <c r="AH28" s="7">
        <v>1</v>
      </c>
      <c r="AI28" s="6">
        <f t="shared" si="2"/>
        <v>0</v>
      </c>
      <c r="AJ28" s="7"/>
      <c r="AK28" s="7"/>
      <c r="AL28" s="7"/>
      <c r="AM28" s="7"/>
      <c r="AN28" s="7">
        <f t="shared" si="3"/>
        <v>0</v>
      </c>
      <c r="AO28" s="7"/>
      <c r="AP28" s="7" t="e">
        <f t="shared" si="4"/>
        <v>#REF!</v>
      </c>
      <c r="AQ28" s="7"/>
      <c r="AR28" s="7"/>
      <c r="AS28" s="7">
        <f t="shared" si="5"/>
        <v>0</v>
      </c>
      <c r="AT28" s="7"/>
      <c r="AU28" s="7" t="e">
        <f t="shared" si="6"/>
        <v>#REF!</v>
      </c>
      <c r="AV28" s="6" t="e">
        <f t="shared" si="7"/>
        <v>#REF!</v>
      </c>
      <c r="AW28" s="7" t="e">
        <f t="shared" si="8"/>
        <v>#REF!</v>
      </c>
      <c r="AX28" s="6" t="e">
        <f>#REF!</f>
        <v>#REF!</v>
      </c>
      <c r="AY28" s="7" t="e">
        <f t="shared" si="9"/>
        <v>#REF!</v>
      </c>
      <c r="AZ28" s="7" t="e">
        <f t="shared" si="10"/>
        <v>#REF!</v>
      </c>
      <c r="BA28" s="2">
        <v>1</v>
      </c>
    </row>
    <row r="29" spans="1:53" ht="41.25" customHeight="1" x14ac:dyDescent="0.25">
      <c r="A29" s="20">
        <v>24</v>
      </c>
      <c r="B29" s="21" t="s">
        <v>250</v>
      </c>
      <c r="C29" s="5" t="s">
        <v>251</v>
      </c>
      <c r="D29" s="21" t="s">
        <v>211</v>
      </c>
      <c r="E29" s="22" t="e">
        <f>#REF!</f>
        <v>#REF!</v>
      </c>
      <c r="F29" s="5"/>
      <c r="G29" s="23"/>
      <c r="H29" s="5"/>
      <c r="I29" s="24" t="s">
        <v>523</v>
      </c>
      <c r="J29" s="4">
        <v>1</v>
      </c>
      <c r="K29" s="14">
        <v>1</v>
      </c>
      <c r="L29" s="22"/>
      <c r="M29" s="16"/>
      <c r="N29" s="4"/>
      <c r="O29" s="4"/>
      <c r="P29" s="7">
        <v>1</v>
      </c>
      <c r="Q29" s="16"/>
      <c r="R29" s="22">
        <v>0</v>
      </c>
      <c r="S29" s="25">
        <v>0</v>
      </c>
      <c r="T29" s="25">
        <v>0</v>
      </c>
      <c r="U29" s="22">
        <v>0</v>
      </c>
      <c r="V29" s="7">
        <v>1</v>
      </c>
      <c r="W29" s="7">
        <v>1</v>
      </c>
      <c r="X29" s="26"/>
      <c r="Y29" s="26"/>
      <c r="Z29" s="26"/>
      <c r="AA29" s="26"/>
      <c r="AB29" s="26"/>
      <c r="AC29" s="27"/>
      <c r="AD29" s="6">
        <v>1</v>
      </c>
      <c r="AE29" s="28">
        <f t="shared" si="0"/>
        <v>0</v>
      </c>
      <c r="AF29" s="6">
        <v>0</v>
      </c>
      <c r="AG29" s="6">
        <f t="shared" si="1"/>
        <v>0</v>
      </c>
      <c r="AH29" s="7">
        <v>1</v>
      </c>
      <c r="AI29" s="6">
        <f t="shared" si="2"/>
        <v>0</v>
      </c>
      <c r="AJ29" s="7"/>
      <c r="AK29" s="7"/>
      <c r="AL29" s="7"/>
      <c r="AM29" s="7"/>
      <c r="AN29" s="7">
        <f t="shared" si="3"/>
        <v>0</v>
      </c>
      <c r="AO29" s="7"/>
      <c r="AP29" s="7">
        <f t="shared" si="4"/>
        <v>0</v>
      </c>
      <c r="AQ29" s="7"/>
      <c r="AR29" s="7"/>
      <c r="AS29" s="7">
        <f t="shared" si="5"/>
        <v>0</v>
      </c>
      <c r="AT29" s="7"/>
      <c r="AU29" s="7">
        <f t="shared" si="6"/>
        <v>0</v>
      </c>
      <c r="AV29" s="6">
        <f t="shared" si="7"/>
        <v>0</v>
      </c>
      <c r="AW29" s="7" t="e">
        <f t="shared" si="8"/>
        <v>#REF!</v>
      </c>
      <c r="AX29" s="6"/>
      <c r="AY29" s="7">
        <f t="shared" si="9"/>
        <v>0</v>
      </c>
      <c r="AZ29" s="7" t="e">
        <f t="shared" si="10"/>
        <v>#REF!</v>
      </c>
      <c r="BA29" s="2">
        <v>1</v>
      </c>
    </row>
    <row r="30" spans="1:53" ht="41.25" customHeight="1" x14ac:dyDescent="0.25">
      <c r="A30" s="20">
        <v>25</v>
      </c>
      <c r="B30" s="21" t="s">
        <v>252</v>
      </c>
      <c r="C30" s="5" t="s">
        <v>253</v>
      </c>
      <c r="D30" s="21" t="s">
        <v>84</v>
      </c>
      <c r="E30" s="22" t="e">
        <f>#REF!</f>
        <v>#REF!</v>
      </c>
      <c r="F30" s="5" t="s">
        <v>526</v>
      </c>
      <c r="G30" s="23"/>
      <c r="H30" s="5"/>
      <c r="I30" s="24" t="s">
        <v>523</v>
      </c>
      <c r="J30" s="4">
        <v>1</v>
      </c>
      <c r="K30" s="14">
        <v>1</v>
      </c>
      <c r="L30" s="22"/>
      <c r="M30" s="16"/>
      <c r="N30" s="4"/>
      <c r="O30" s="4"/>
      <c r="P30" s="7">
        <v>1</v>
      </c>
      <c r="Q30" s="16"/>
      <c r="R30" s="22">
        <v>0</v>
      </c>
      <c r="S30" s="25">
        <v>0</v>
      </c>
      <c r="T30" s="25">
        <v>0</v>
      </c>
      <c r="U30" s="22">
        <v>0</v>
      </c>
      <c r="V30" s="7">
        <v>1</v>
      </c>
      <c r="W30" s="7">
        <v>1</v>
      </c>
      <c r="X30" s="26"/>
      <c r="Y30" s="26"/>
      <c r="Z30" s="26"/>
      <c r="AA30" s="26"/>
      <c r="AB30" s="26"/>
      <c r="AC30" s="27"/>
      <c r="AD30" s="6">
        <v>1</v>
      </c>
      <c r="AE30" s="28">
        <f t="shared" si="0"/>
        <v>0</v>
      </c>
      <c r="AF30" s="6">
        <v>0</v>
      </c>
      <c r="AG30" s="6">
        <f t="shared" si="1"/>
        <v>0</v>
      </c>
      <c r="AH30" s="7">
        <v>1</v>
      </c>
      <c r="AI30" s="6">
        <f t="shared" si="2"/>
        <v>0</v>
      </c>
      <c r="AJ30" s="7"/>
      <c r="AK30" s="7"/>
      <c r="AL30" s="7"/>
      <c r="AM30" s="7"/>
      <c r="AN30" s="7">
        <f t="shared" si="3"/>
        <v>0</v>
      </c>
      <c r="AO30" s="7"/>
      <c r="AP30" s="7" t="e">
        <f t="shared" si="4"/>
        <v>#REF!</v>
      </c>
      <c r="AQ30" s="7"/>
      <c r="AR30" s="7"/>
      <c r="AS30" s="7">
        <f t="shared" si="5"/>
        <v>0</v>
      </c>
      <c r="AT30" s="7"/>
      <c r="AU30" s="7" t="e">
        <f t="shared" si="6"/>
        <v>#REF!</v>
      </c>
      <c r="AV30" s="6" t="e">
        <f t="shared" si="7"/>
        <v>#REF!</v>
      </c>
      <c r="AW30" s="7" t="e">
        <f t="shared" si="8"/>
        <v>#REF!</v>
      </c>
      <c r="AX30" s="6" t="e">
        <f>#REF!</f>
        <v>#REF!</v>
      </c>
      <c r="AY30" s="7" t="e">
        <f t="shared" si="9"/>
        <v>#REF!</v>
      </c>
      <c r="AZ30" s="7" t="e">
        <f t="shared" si="10"/>
        <v>#REF!</v>
      </c>
      <c r="BA30" s="2">
        <v>1</v>
      </c>
    </row>
    <row r="31" spans="1:53" ht="41.25" customHeight="1" x14ac:dyDescent="0.25">
      <c r="A31" s="20">
        <v>26</v>
      </c>
      <c r="B31" s="21" t="s">
        <v>254</v>
      </c>
      <c r="C31" s="5" t="s">
        <v>255</v>
      </c>
      <c r="D31" s="21" t="s">
        <v>211</v>
      </c>
      <c r="E31" s="22" t="e">
        <f>#REF!</f>
        <v>#REF!</v>
      </c>
      <c r="F31" s="5"/>
      <c r="G31" s="23"/>
      <c r="H31" s="5"/>
      <c r="I31" s="24" t="s">
        <v>523</v>
      </c>
      <c r="J31" s="4">
        <v>1</v>
      </c>
      <c r="K31" s="14">
        <v>1</v>
      </c>
      <c r="L31" s="22"/>
      <c r="M31" s="16"/>
      <c r="N31" s="4"/>
      <c r="O31" s="4"/>
      <c r="P31" s="7">
        <v>1</v>
      </c>
      <c r="Q31" s="16"/>
      <c r="R31" s="22">
        <v>0</v>
      </c>
      <c r="S31" s="25">
        <v>0</v>
      </c>
      <c r="T31" s="25">
        <v>0</v>
      </c>
      <c r="U31" s="22">
        <v>0</v>
      </c>
      <c r="V31" s="7">
        <v>1</v>
      </c>
      <c r="W31" s="7">
        <v>1</v>
      </c>
      <c r="X31" s="26"/>
      <c r="Y31" s="26"/>
      <c r="Z31" s="26"/>
      <c r="AA31" s="26"/>
      <c r="AB31" s="26"/>
      <c r="AC31" s="27"/>
      <c r="AD31" s="6">
        <v>1</v>
      </c>
      <c r="AE31" s="28">
        <f t="shared" si="0"/>
        <v>0</v>
      </c>
      <c r="AF31" s="6">
        <v>0</v>
      </c>
      <c r="AG31" s="6">
        <f t="shared" si="1"/>
        <v>0</v>
      </c>
      <c r="AH31" s="7">
        <v>1</v>
      </c>
      <c r="AI31" s="6">
        <f t="shared" si="2"/>
        <v>0</v>
      </c>
      <c r="AJ31" s="7"/>
      <c r="AK31" s="7"/>
      <c r="AL31" s="7"/>
      <c r="AM31" s="7"/>
      <c r="AN31" s="7">
        <f t="shared" si="3"/>
        <v>0</v>
      </c>
      <c r="AO31" s="7"/>
      <c r="AP31" s="7" t="e">
        <f t="shared" si="4"/>
        <v>#REF!</v>
      </c>
      <c r="AQ31" s="7"/>
      <c r="AR31" s="7"/>
      <c r="AS31" s="7">
        <f t="shared" si="5"/>
        <v>0</v>
      </c>
      <c r="AT31" s="7"/>
      <c r="AU31" s="7" t="e">
        <f t="shared" si="6"/>
        <v>#REF!</v>
      </c>
      <c r="AV31" s="6" t="e">
        <f t="shared" si="7"/>
        <v>#REF!</v>
      </c>
      <c r="AW31" s="7" t="e">
        <f t="shared" si="8"/>
        <v>#REF!</v>
      </c>
      <c r="AX31" s="6" t="e">
        <f>#REF!</f>
        <v>#REF!</v>
      </c>
      <c r="AY31" s="7" t="e">
        <f t="shared" si="9"/>
        <v>#REF!</v>
      </c>
      <c r="AZ31" s="7" t="e">
        <f t="shared" si="10"/>
        <v>#REF!</v>
      </c>
      <c r="BA31" s="2">
        <v>1</v>
      </c>
    </row>
    <row r="32" spans="1:53" ht="41.25" customHeight="1" x14ac:dyDescent="0.25">
      <c r="A32" s="20">
        <v>27</v>
      </c>
      <c r="B32" s="21" t="s">
        <v>256</v>
      </c>
      <c r="C32" s="5" t="s">
        <v>257</v>
      </c>
      <c r="D32" s="21" t="s">
        <v>14</v>
      </c>
      <c r="E32" s="22" t="e">
        <f>#REF!</f>
        <v>#REF!</v>
      </c>
      <c r="F32" s="5"/>
      <c r="G32" s="23"/>
      <c r="H32" s="5"/>
      <c r="I32" s="24" t="s">
        <v>523</v>
      </c>
      <c r="J32" s="4">
        <v>1</v>
      </c>
      <c r="K32" s="14">
        <v>1</v>
      </c>
      <c r="L32" s="22"/>
      <c r="M32" s="16"/>
      <c r="N32" s="4"/>
      <c r="O32" s="4"/>
      <c r="P32" s="7">
        <v>1</v>
      </c>
      <c r="Q32" s="16"/>
      <c r="R32" s="22">
        <v>0</v>
      </c>
      <c r="S32" s="25">
        <v>0</v>
      </c>
      <c r="T32" s="25">
        <v>0</v>
      </c>
      <c r="U32" s="22">
        <v>0</v>
      </c>
      <c r="V32" s="7">
        <v>1</v>
      </c>
      <c r="W32" s="7">
        <v>1</v>
      </c>
      <c r="X32" s="26"/>
      <c r="Y32" s="26"/>
      <c r="Z32" s="26"/>
      <c r="AA32" s="26"/>
      <c r="AB32" s="26"/>
      <c r="AC32" s="27"/>
      <c r="AD32" s="6">
        <v>1</v>
      </c>
      <c r="AE32" s="28">
        <f t="shared" si="0"/>
        <v>0</v>
      </c>
      <c r="AF32" s="6">
        <v>0</v>
      </c>
      <c r="AG32" s="6">
        <f t="shared" si="1"/>
        <v>0</v>
      </c>
      <c r="AH32" s="7">
        <v>1</v>
      </c>
      <c r="AI32" s="6">
        <f t="shared" si="2"/>
        <v>0</v>
      </c>
      <c r="AJ32" s="7"/>
      <c r="AK32" s="7"/>
      <c r="AL32" s="7"/>
      <c r="AM32" s="7"/>
      <c r="AN32" s="7">
        <f t="shared" si="3"/>
        <v>0</v>
      </c>
      <c r="AO32" s="7"/>
      <c r="AP32" s="7" t="e">
        <f t="shared" si="4"/>
        <v>#REF!</v>
      </c>
      <c r="AQ32" s="7"/>
      <c r="AR32" s="7"/>
      <c r="AS32" s="7">
        <f t="shared" si="5"/>
        <v>0</v>
      </c>
      <c r="AT32" s="7"/>
      <c r="AU32" s="7" t="e">
        <f t="shared" si="6"/>
        <v>#REF!</v>
      </c>
      <c r="AV32" s="6" t="e">
        <f t="shared" si="7"/>
        <v>#REF!</v>
      </c>
      <c r="AW32" s="7" t="e">
        <f t="shared" si="8"/>
        <v>#REF!</v>
      </c>
      <c r="AX32" s="6" t="e">
        <f>#REF!</f>
        <v>#REF!</v>
      </c>
      <c r="AY32" s="7" t="e">
        <f t="shared" si="9"/>
        <v>#REF!</v>
      </c>
      <c r="AZ32" s="7" t="e">
        <f t="shared" si="10"/>
        <v>#REF!</v>
      </c>
      <c r="BA32" s="2">
        <v>1</v>
      </c>
    </row>
    <row r="33" spans="1:53" ht="41.25" customHeight="1" x14ac:dyDescent="0.25">
      <c r="A33" s="20">
        <v>28</v>
      </c>
      <c r="B33" s="21" t="s">
        <v>256</v>
      </c>
      <c r="C33" s="5" t="s">
        <v>129</v>
      </c>
      <c r="D33" s="21" t="s">
        <v>49</v>
      </c>
      <c r="E33" s="22" t="e">
        <f>#REF!</f>
        <v>#REF!</v>
      </c>
      <c r="F33" s="5"/>
      <c r="G33" s="23"/>
      <c r="H33" s="5"/>
      <c r="I33" s="24" t="s">
        <v>523</v>
      </c>
      <c r="J33" s="4">
        <v>1</v>
      </c>
      <c r="K33" s="14">
        <v>1</v>
      </c>
      <c r="L33" s="22"/>
      <c r="M33" s="16"/>
      <c r="N33" s="4"/>
      <c r="O33" s="4"/>
      <c r="P33" s="7">
        <v>1</v>
      </c>
      <c r="Q33" s="16"/>
      <c r="R33" s="22">
        <v>0</v>
      </c>
      <c r="S33" s="25">
        <v>0</v>
      </c>
      <c r="T33" s="25">
        <v>0</v>
      </c>
      <c r="U33" s="22">
        <v>0</v>
      </c>
      <c r="V33" s="7">
        <v>1</v>
      </c>
      <c r="W33" s="7">
        <v>1</v>
      </c>
      <c r="X33" s="26"/>
      <c r="Y33" s="26"/>
      <c r="Z33" s="26"/>
      <c r="AA33" s="26"/>
      <c r="AB33" s="26"/>
      <c r="AC33" s="27"/>
      <c r="AD33" s="6">
        <v>1</v>
      </c>
      <c r="AE33" s="28">
        <f t="shared" si="0"/>
        <v>0</v>
      </c>
      <c r="AF33" s="6">
        <v>0</v>
      </c>
      <c r="AG33" s="6">
        <f t="shared" si="1"/>
        <v>0</v>
      </c>
      <c r="AH33" s="7">
        <v>1</v>
      </c>
      <c r="AI33" s="6">
        <f t="shared" si="2"/>
        <v>0</v>
      </c>
      <c r="AJ33" s="7"/>
      <c r="AK33" s="7"/>
      <c r="AL33" s="7"/>
      <c r="AM33" s="7"/>
      <c r="AN33" s="7">
        <f t="shared" si="3"/>
        <v>0</v>
      </c>
      <c r="AO33" s="7"/>
      <c r="AP33" s="7" t="e">
        <f t="shared" si="4"/>
        <v>#REF!</v>
      </c>
      <c r="AQ33" s="7"/>
      <c r="AR33" s="7"/>
      <c r="AS33" s="7">
        <f t="shared" si="5"/>
        <v>0</v>
      </c>
      <c r="AT33" s="7"/>
      <c r="AU33" s="7" t="e">
        <f t="shared" si="6"/>
        <v>#REF!</v>
      </c>
      <c r="AV33" s="6" t="e">
        <f t="shared" si="7"/>
        <v>#REF!</v>
      </c>
      <c r="AW33" s="7" t="e">
        <f t="shared" si="8"/>
        <v>#REF!</v>
      </c>
      <c r="AX33" s="6" t="e">
        <f>#REF!</f>
        <v>#REF!</v>
      </c>
      <c r="AY33" s="7" t="e">
        <f t="shared" si="9"/>
        <v>#REF!</v>
      </c>
      <c r="AZ33" s="7" t="e">
        <f t="shared" si="10"/>
        <v>#REF!</v>
      </c>
      <c r="BA33" s="2">
        <v>1</v>
      </c>
    </row>
    <row r="34" spans="1:53" ht="41.25" customHeight="1" x14ac:dyDescent="0.25">
      <c r="A34" s="20">
        <v>29</v>
      </c>
      <c r="B34" s="21" t="s">
        <v>258</v>
      </c>
      <c r="C34" s="5" t="s">
        <v>92</v>
      </c>
      <c r="D34" s="21" t="s">
        <v>14</v>
      </c>
      <c r="E34" s="22" t="e">
        <f>#REF!</f>
        <v>#REF!</v>
      </c>
      <c r="F34" s="5"/>
      <c r="G34" s="23"/>
      <c r="H34" s="5"/>
      <c r="I34" s="24" t="s">
        <v>523</v>
      </c>
      <c r="J34" s="4">
        <v>1</v>
      </c>
      <c r="K34" s="14">
        <v>1</v>
      </c>
      <c r="L34" s="22"/>
      <c r="M34" s="16"/>
      <c r="N34" s="4"/>
      <c r="O34" s="4"/>
      <c r="P34" s="7">
        <v>1</v>
      </c>
      <c r="Q34" s="16"/>
      <c r="R34" s="22">
        <v>0</v>
      </c>
      <c r="S34" s="25">
        <v>0</v>
      </c>
      <c r="T34" s="25">
        <v>0</v>
      </c>
      <c r="U34" s="22">
        <v>0</v>
      </c>
      <c r="V34" s="7">
        <v>1</v>
      </c>
      <c r="W34" s="7">
        <v>1</v>
      </c>
      <c r="X34" s="26"/>
      <c r="Y34" s="26"/>
      <c r="Z34" s="26"/>
      <c r="AA34" s="26"/>
      <c r="AB34" s="26"/>
      <c r="AC34" s="27"/>
      <c r="AD34" s="6">
        <v>1</v>
      </c>
      <c r="AE34" s="28">
        <f t="shared" si="0"/>
        <v>0</v>
      </c>
      <c r="AF34" s="6">
        <v>0</v>
      </c>
      <c r="AG34" s="6">
        <f t="shared" si="1"/>
        <v>0</v>
      </c>
      <c r="AH34" s="7">
        <v>1</v>
      </c>
      <c r="AI34" s="6">
        <f t="shared" si="2"/>
        <v>0</v>
      </c>
      <c r="AJ34" s="7"/>
      <c r="AK34" s="7"/>
      <c r="AL34" s="7"/>
      <c r="AM34" s="7"/>
      <c r="AN34" s="7">
        <f t="shared" si="3"/>
        <v>0</v>
      </c>
      <c r="AO34" s="7"/>
      <c r="AP34" s="7" t="e">
        <f t="shared" si="4"/>
        <v>#REF!</v>
      </c>
      <c r="AQ34" s="7"/>
      <c r="AR34" s="7"/>
      <c r="AS34" s="7">
        <f t="shared" si="5"/>
        <v>0</v>
      </c>
      <c r="AT34" s="7"/>
      <c r="AU34" s="7" t="e">
        <f t="shared" si="6"/>
        <v>#REF!</v>
      </c>
      <c r="AV34" s="6" t="e">
        <f t="shared" si="7"/>
        <v>#REF!</v>
      </c>
      <c r="AW34" s="7" t="e">
        <f t="shared" si="8"/>
        <v>#REF!</v>
      </c>
      <c r="AX34" s="6" t="e">
        <f>#REF!</f>
        <v>#REF!</v>
      </c>
      <c r="AY34" s="7" t="e">
        <f t="shared" si="9"/>
        <v>#REF!</v>
      </c>
      <c r="AZ34" s="7" t="e">
        <f t="shared" si="10"/>
        <v>#REF!</v>
      </c>
      <c r="BA34" s="2">
        <v>1</v>
      </c>
    </row>
    <row r="35" spans="1:53" ht="41.25" customHeight="1" x14ac:dyDescent="0.25">
      <c r="A35" s="20">
        <v>30</v>
      </c>
      <c r="B35" s="21" t="s">
        <v>258</v>
      </c>
      <c r="C35" s="5" t="s">
        <v>91</v>
      </c>
      <c r="D35" s="21" t="s">
        <v>14</v>
      </c>
      <c r="E35" s="22" t="e">
        <f>#REF!</f>
        <v>#REF!</v>
      </c>
      <c r="F35" s="5"/>
      <c r="G35" s="23"/>
      <c r="H35" s="5"/>
      <c r="I35" s="24" t="s">
        <v>523</v>
      </c>
      <c r="J35" s="4">
        <v>1</v>
      </c>
      <c r="K35" s="14">
        <v>1</v>
      </c>
      <c r="L35" s="22"/>
      <c r="M35" s="16"/>
      <c r="N35" s="4"/>
      <c r="O35" s="4"/>
      <c r="P35" s="7">
        <v>1</v>
      </c>
      <c r="Q35" s="16"/>
      <c r="R35" s="22">
        <v>0</v>
      </c>
      <c r="S35" s="25">
        <v>0</v>
      </c>
      <c r="T35" s="25">
        <v>0</v>
      </c>
      <c r="U35" s="22">
        <v>0</v>
      </c>
      <c r="V35" s="7">
        <v>1</v>
      </c>
      <c r="W35" s="7">
        <v>1</v>
      </c>
      <c r="X35" s="26"/>
      <c r="Y35" s="26"/>
      <c r="Z35" s="26"/>
      <c r="AA35" s="26"/>
      <c r="AB35" s="26"/>
      <c r="AC35" s="27"/>
      <c r="AD35" s="6">
        <v>1</v>
      </c>
      <c r="AE35" s="28">
        <f t="shared" si="0"/>
        <v>0</v>
      </c>
      <c r="AF35" s="6">
        <v>0</v>
      </c>
      <c r="AG35" s="6">
        <f t="shared" si="1"/>
        <v>0</v>
      </c>
      <c r="AH35" s="7">
        <v>1</v>
      </c>
      <c r="AI35" s="6">
        <f t="shared" si="2"/>
        <v>0</v>
      </c>
      <c r="AJ35" s="7"/>
      <c r="AK35" s="7"/>
      <c r="AL35" s="7"/>
      <c r="AM35" s="7"/>
      <c r="AN35" s="7">
        <f t="shared" si="3"/>
        <v>0</v>
      </c>
      <c r="AO35" s="7"/>
      <c r="AP35" s="7" t="e">
        <f t="shared" si="4"/>
        <v>#REF!</v>
      </c>
      <c r="AQ35" s="7"/>
      <c r="AR35" s="7"/>
      <c r="AS35" s="7">
        <f t="shared" si="5"/>
        <v>0</v>
      </c>
      <c r="AT35" s="7"/>
      <c r="AU35" s="7" t="e">
        <f t="shared" si="6"/>
        <v>#REF!</v>
      </c>
      <c r="AV35" s="6" t="e">
        <f t="shared" si="7"/>
        <v>#REF!</v>
      </c>
      <c r="AW35" s="7" t="e">
        <f t="shared" si="8"/>
        <v>#REF!</v>
      </c>
      <c r="AX35" s="6" t="e">
        <f>#REF!</f>
        <v>#REF!</v>
      </c>
      <c r="AY35" s="7" t="e">
        <f t="shared" si="9"/>
        <v>#REF!</v>
      </c>
      <c r="AZ35" s="7" t="e">
        <f t="shared" si="10"/>
        <v>#REF!</v>
      </c>
      <c r="BA35" s="2">
        <v>1</v>
      </c>
    </row>
    <row r="36" spans="1:53" ht="41.25" customHeight="1" x14ac:dyDescent="0.25">
      <c r="A36" s="20">
        <v>31</v>
      </c>
      <c r="B36" s="21" t="s">
        <v>260</v>
      </c>
      <c r="C36" s="5" t="s">
        <v>259</v>
      </c>
      <c r="D36" s="21" t="s">
        <v>57</v>
      </c>
      <c r="E36" s="22" t="e">
        <f>#REF!+#REF!</f>
        <v>#REF!</v>
      </c>
      <c r="F36" s="5"/>
      <c r="G36" s="23"/>
      <c r="H36" s="5"/>
      <c r="I36" s="24" t="s">
        <v>523</v>
      </c>
      <c r="J36" s="4">
        <v>1</v>
      </c>
      <c r="K36" s="14">
        <v>1</v>
      </c>
      <c r="L36" s="22"/>
      <c r="M36" s="16"/>
      <c r="N36" s="4"/>
      <c r="O36" s="4"/>
      <c r="P36" s="7">
        <v>1</v>
      </c>
      <c r="Q36" s="16"/>
      <c r="R36" s="22">
        <v>0</v>
      </c>
      <c r="S36" s="25">
        <v>0</v>
      </c>
      <c r="T36" s="25">
        <v>0</v>
      </c>
      <c r="U36" s="22">
        <v>0</v>
      </c>
      <c r="V36" s="7">
        <v>1</v>
      </c>
      <c r="W36" s="7">
        <v>1</v>
      </c>
      <c r="X36" s="26"/>
      <c r="Y36" s="26"/>
      <c r="Z36" s="26"/>
      <c r="AA36" s="26"/>
      <c r="AB36" s="26"/>
      <c r="AC36" s="27"/>
      <c r="AD36" s="6">
        <v>1</v>
      </c>
      <c r="AE36" s="28">
        <f t="shared" si="0"/>
        <v>0</v>
      </c>
      <c r="AF36" s="6">
        <v>0</v>
      </c>
      <c r="AG36" s="6">
        <f t="shared" si="1"/>
        <v>0</v>
      </c>
      <c r="AH36" s="7">
        <v>1</v>
      </c>
      <c r="AI36" s="6">
        <f t="shared" si="2"/>
        <v>0</v>
      </c>
      <c r="AJ36" s="7"/>
      <c r="AK36" s="7"/>
      <c r="AL36" s="7"/>
      <c r="AM36" s="7"/>
      <c r="AN36" s="7">
        <f t="shared" si="3"/>
        <v>0</v>
      </c>
      <c r="AO36" s="7"/>
      <c r="AP36" s="7" t="e">
        <f t="shared" si="4"/>
        <v>#REF!</v>
      </c>
      <c r="AQ36" s="7"/>
      <c r="AR36" s="7"/>
      <c r="AS36" s="7">
        <f t="shared" si="5"/>
        <v>0</v>
      </c>
      <c r="AT36" s="7"/>
      <c r="AU36" s="7" t="e">
        <f t="shared" si="6"/>
        <v>#REF!</v>
      </c>
      <c r="AV36" s="6" t="e">
        <f t="shared" si="7"/>
        <v>#REF!</v>
      </c>
      <c r="AW36" s="7" t="e">
        <f t="shared" si="8"/>
        <v>#REF!</v>
      </c>
      <c r="AX36" s="6" t="e">
        <f>#REF!</f>
        <v>#REF!</v>
      </c>
      <c r="AY36" s="7" t="e">
        <f t="shared" si="9"/>
        <v>#REF!</v>
      </c>
      <c r="AZ36" s="7" t="e">
        <f t="shared" si="10"/>
        <v>#REF!</v>
      </c>
      <c r="BA36" s="2">
        <v>1</v>
      </c>
    </row>
    <row r="37" spans="1:53" ht="41.25" customHeight="1" x14ac:dyDescent="0.25">
      <c r="A37" s="20">
        <v>32</v>
      </c>
      <c r="B37" s="21" t="s">
        <v>261</v>
      </c>
      <c r="C37" s="5" t="s">
        <v>259</v>
      </c>
      <c r="D37" s="21" t="s">
        <v>262</v>
      </c>
      <c r="E37" s="22" t="e">
        <f>#REF!</f>
        <v>#REF!</v>
      </c>
      <c r="F37" s="5"/>
      <c r="G37" s="23"/>
      <c r="H37" s="5"/>
      <c r="I37" s="24" t="s">
        <v>523</v>
      </c>
      <c r="J37" s="4">
        <v>1</v>
      </c>
      <c r="K37" s="14">
        <v>1</v>
      </c>
      <c r="L37" s="22"/>
      <c r="M37" s="16"/>
      <c r="N37" s="4"/>
      <c r="O37" s="4"/>
      <c r="P37" s="7">
        <v>1</v>
      </c>
      <c r="Q37" s="16"/>
      <c r="R37" s="22">
        <v>0</v>
      </c>
      <c r="S37" s="25">
        <v>0</v>
      </c>
      <c r="T37" s="25">
        <v>0</v>
      </c>
      <c r="U37" s="22">
        <v>0</v>
      </c>
      <c r="V37" s="7">
        <v>1</v>
      </c>
      <c r="W37" s="7">
        <v>1</v>
      </c>
      <c r="X37" s="26"/>
      <c r="Y37" s="26"/>
      <c r="Z37" s="26"/>
      <c r="AA37" s="26"/>
      <c r="AB37" s="26"/>
      <c r="AC37" s="27"/>
      <c r="AD37" s="6">
        <v>1</v>
      </c>
      <c r="AE37" s="28">
        <f t="shared" si="0"/>
        <v>0</v>
      </c>
      <c r="AF37" s="6">
        <v>0</v>
      </c>
      <c r="AG37" s="6">
        <f t="shared" si="1"/>
        <v>0</v>
      </c>
      <c r="AH37" s="7">
        <v>1</v>
      </c>
      <c r="AI37" s="6">
        <f t="shared" si="2"/>
        <v>0</v>
      </c>
      <c r="AJ37" s="7"/>
      <c r="AK37" s="7"/>
      <c r="AL37" s="7"/>
      <c r="AM37" s="7"/>
      <c r="AN37" s="7">
        <f t="shared" si="3"/>
        <v>0</v>
      </c>
      <c r="AO37" s="7"/>
      <c r="AP37" s="7" t="e">
        <f t="shared" si="4"/>
        <v>#REF!</v>
      </c>
      <c r="AQ37" s="7"/>
      <c r="AR37" s="7"/>
      <c r="AS37" s="7">
        <f t="shared" si="5"/>
        <v>0</v>
      </c>
      <c r="AT37" s="7"/>
      <c r="AU37" s="7" t="e">
        <f t="shared" si="6"/>
        <v>#REF!</v>
      </c>
      <c r="AV37" s="6" t="e">
        <f t="shared" si="7"/>
        <v>#REF!</v>
      </c>
      <c r="AW37" s="7" t="e">
        <f t="shared" si="8"/>
        <v>#REF!</v>
      </c>
      <c r="AX37" s="6" t="e">
        <f>#REF!</f>
        <v>#REF!</v>
      </c>
      <c r="AY37" s="7" t="e">
        <f t="shared" si="9"/>
        <v>#REF!</v>
      </c>
      <c r="AZ37" s="7" t="e">
        <f t="shared" si="10"/>
        <v>#REF!</v>
      </c>
      <c r="BA37" s="2">
        <v>1</v>
      </c>
    </row>
    <row r="38" spans="1:53" ht="41.25" customHeight="1" x14ac:dyDescent="0.25">
      <c r="A38" s="20">
        <v>33</v>
      </c>
      <c r="B38" s="21" t="s">
        <v>263</v>
      </c>
      <c r="C38" s="5" t="s">
        <v>187</v>
      </c>
      <c r="D38" s="21" t="s">
        <v>14</v>
      </c>
      <c r="E38" s="22" t="e">
        <f>#REF!</f>
        <v>#REF!</v>
      </c>
      <c r="F38" s="5"/>
      <c r="G38" s="23"/>
      <c r="H38" s="5"/>
      <c r="I38" s="24" t="s">
        <v>523</v>
      </c>
      <c r="J38" s="4">
        <v>1</v>
      </c>
      <c r="K38" s="14">
        <v>1</v>
      </c>
      <c r="L38" s="22"/>
      <c r="M38" s="16"/>
      <c r="N38" s="4"/>
      <c r="O38" s="4"/>
      <c r="P38" s="7">
        <v>1</v>
      </c>
      <c r="Q38" s="16"/>
      <c r="R38" s="22">
        <v>0</v>
      </c>
      <c r="S38" s="25">
        <v>0</v>
      </c>
      <c r="T38" s="25">
        <v>0</v>
      </c>
      <c r="U38" s="22">
        <v>0</v>
      </c>
      <c r="V38" s="7">
        <v>1</v>
      </c>
      <c r="W38" s="7">
        <v>1</v>
      </c>
      <c r="X38" s="26"/>
      <c r="Y38" s="26"/>
      <c r="Z38" s="26"/>
      <c r="AA38" s="26"/>
      <c r="AB38" s="26"/>
      <c r="AC38" s="27"/>
      <c r="AD38" s="6">
        <v>1</v>
      </c>
      <c r="AE38" s="28">
        <f t="shared" ref="AE38:AE69" si="11">ROUND(K38*P38*V38*W38*(R38*X38+S38*Y38+T38*Z38+0.95*U38*AA38)*AD38,0)</f>
        <v>0</v>
      </c>
      <c r="AF38" s="6">
        <v>0</v>
      </c>
      <c r="AG38" s="6">
        <f t="shared" ref="AG38:AG69" si="12">ROUND(G38*(AE38+AF38),0)</f>
        <v>0</v>
      </c>
      <c r="AH38" s="7">
        <v>1</v>
      </c>
      <c r="AI38" s="6">
        <f t="shared" ref="AI38:AI69" si="13">ROUND(AG38*AH38,0)</f>
        <v>0</v>
      </c>
      <c r="AJ38" s="7"/>
      <c r="AK38" s="7"/>
      <c r="AL38" s="7"/>
      <c r="AM38" s="7"/>
      <c r="AN38" s="7">
        <f t="shared" ref="AN38:AN69" si="14">ROUND((AK38+AL38)*AM38,0)</f>
        <v>0</v>
      </c>
      <c r="AO38" s="7"/>
      <c r="AP38" s="7" t="e">
        <f t="shared" ref="AP38:AP69" si="15">ROUND(AO38*AX38,0)</f>
        <v>#REF!</v>
      </c>
      <c r="AQ38" s="7"/>
      <c r="AR38" s="7"/>
      <c r="AS38" s="7">
        <f t="shared" ref="AS38:AS69" si="16">ROUND(AM38*(AQ38+AR38),0)</f>
        <v>0</v>
      </c>
      <c r="AT38" s="7"/>
      <c r="AU38" s="7" t="e">
        <f t="shared" ref="AU38:AU69" si="17">ROUND(AT38*((AI38+AJ38)/1.1+AN38+AP38+AX38),0)</f>
        <v>#REF!</v>
      </c>
      <c r="AV38" s="6" t="e">
        <f t="shared" ref="AV38:AV69" si="18">ROUND((AI38+AJ38)/1+AN38+AP38+AS38+AU38,0)</f>
        <v>#REF!</v>
      </c>
      <c r="AW38" s="7" t="e">
        <f t="shared" ref="AW38:AW69" si="19">ROUND(E38*AV38,0)</f>
        <v>#REF!</v>
      </c>
      <c r="AX38" s="6" t="e">
        <f>#REF!</f>
        <v>#REF!</v>
      </c>
      <c r="AY38" s="7" t="e">
        <f t="shared" ref="AY38:AY69" si="20">ROUND(AV38+AX38,0)</f>
        <v>#REF!</v>
      </c>
      <c r="AZ38" s="7" t="e">
        <f t="shared" ref="AZ38:AZ69" si="21">ROUND(E38*AY38,0)</f>
        <v>#REF!</v>
      </c>
      <c r="BA38" s="2">
        <v>1</v>
      </c>
    </row>
    <row r="39" spans="1:53" ht="41.25" customHeight="1" x14ac:dyDescent="0.25">
      <c r="A39" s="20">
        <v>34</v>
      </c>
      <c r="B39" s="21" t="s">
        <v>264</v>
      </c>
      <c r="C39" s="5" t="s">
        <v>186</v>
      </c>
      <c r="D39" s="21" t="s">
        <v>14</v>
      </c>
      <c r="E39" s="22" t="e">
        <f>#REF!</f>
        <v>#REF!</v>
      </c>
      <c r="F39" s="5"/>
      <c r="G39" s="23"/>
      <c r="H39" s="5"/>
      <c r="I39" s="24" t="s">
        <v>523</v>
      </c>
      <c r="J39" s="4">
        <v>1</v>
      </c>
      <c r="K39" s="14">
        <v>1</v>
      </c>
      <c r="L39" s="22"/>
      <c r="M39" s="16"/>
      <c r="N39" s="4"/>
      <c r="O39" s="4"/>
      <c r="P39" s="7">
        <v>1</v>
      </c>
      <c r="Q39" s="16"/>
      <c r="R39" s="22">
        <v>0</v>
      </c>
      <c r="S39" s="25">
        <v>0</v>
      </c>
      <c r="T39" s="25">
        <v>0</v>
      </c>
      <c r="U39" s="22">
        <v>0</v>
      </c>
      <c r="V39" s="7">
        <v>1</v>
      </c>
      <c r="W39" s="7">
        <v>1</v>
      </c>
      <c r="X39" s="26"/>
      <c r="Y39" s="26"/>
      <c r="Z39" s="26"/>
      <c r="AA39" s="26"/>
      <c r="AB39" s="26"/>
      <c r="AC39" s="27"/>
      <c r="AD39" s="6">
        <v>1</v>
      </c>
      <c r="AE39" s="28">
        <f t="shared" si="11"/>
        <v>0</v>
      </c>
      <c r="AF39" s="6">
        <v>0</v>
      </c>
      <c r="AG39" s="6">
        <f t="shared" si="12"/>
        <v>0</v>
      </c>
      <c r="AH39" s="7">
        <v>1</v>
      </c>
      <c r="AI39" s="6">
        <f t="shared" si="13"/>
        <v>0</v>
      </c>
      <c r="AJ39" s="7"/>
      <c r="AK39" s="7"/>
      <c r="AL39" s="7"/>
      <c r="AM39" s="7"/>
      <c r="AN39" s="7">
        <f t="shared" si="14"/>
        <v>0</v>
      </c>
      <c r="AO39" s="7"/>
      <c r="AP39" s="7" t="e">
        <f t="shared" si="15"/>
        <v>#REF!</v>
      </c>
      <c r="AQ39" s="7"/>
      <c r="AR39" s="7"/>
      <c r="AS39" s="7">
        <f t="shared" si="16"/>
        <v>0</v>
      </c>
      <c r="AT39" s="7"/>
      <c r="AU39" s="7" t="e">
        <f t="shared" si="17"/>
        <v>#REF!</v>
      </c>
      <c r="AV39" s="6" t="e">
        <f t="shared" si="18"/>
        <v>#REF!</v>
      </c>
      <c r="AW39" s="7" t="e">
        <f t="shared" si="19"/>
        <v>#REF!</v>
      </c>
      <c r="AX39" s="6" t="e">
        <f>#REF!</f>
        <v>#REF!</v>
      </c>
      <c r="AY39" s="7" t="e">
        <f t="shared" si="20"/>
        <v>#REF!</v>
      </c>
      <c r="AZ39" s="7" t="e">
        <f t="shared" si="21"/>
        <v>#REF!</v>
      </c>
      <c r="BA39" s="2">
        <v>1</v>
      </c>
    </row>
    <row r="40" spans="1:53" ht="41.25" customHeight="1" x14ac:dyDescent="0.25">
      <c r="A40" s="20">
        <v>35</v>
      </c>
      <c r="B40" s="21" t="s">
        <v>265</v>
      </c>
      <c r="C40" s="5" t="s">
        <v>185</v>
      </c>
      <c r="D40" s="21" t="s">
        <v>14</v>
      </c>
      <c r="E40" s="22" t="e">
        <f>#REF!</f>
        <v>#REF!</v>
      </c>
      <c r="F40" s="5"/>
      <c r="G40" s="23"/>
      <c r="H40" s="5"/>
      <c r="I40" s="24" t="s">
        <v>523</v>
      </c>
      <c r="J40" s="4">
        <v>1</v>
      </c>
      <c r="K40" s="14">
        <v>1</v>
      </c>
      <c r="L40" s="22"/>
      <c r="M40" s="16"/>
      <c r="N40" s="4"/>
      <c r="O40" s="4"/>
      <c r="P40" s="7">
        <v>1</v>
      </c>
      <c r="Q40" s="16"/>
      <c r="R40" s="22">
        <v>0</v>
      </c>
      <c r="S40" s="25">
        <v>0</v>
      </c>
      <c r="T40" s="25">
        <v>0</v>
      </c>
      <c r="U40" s="22">
        <v>0</v>
      </c>
      <c r="V40" s="7">
        <v>1</v>
      </c>
      <c r="W40" s="7">
        <v>1</v>
      </c>
      <c r="X40" s="26"/>
      <c r="Y40" s="26"/>
      <c r="Z40" s="26"/>
      <c r="AA40" s="26"/>
      <c r="AB40" s="26"/>
      <c r="AC40" s="27"/>
      <c r="AD40" s="6">
        <v>1</v>
      </c>
      <c r="AE40" s="28">
        <f t="shared" si="11"/>
        <v>0</v>
      </c>
      <c r="AF40" s="6">
        <v>0</v>
      </c>
      <c r="AG40" s="6">
        <f t="shared" si="12"/>
        <v>0</v>
      </c>
      <c r="AH40" s="7">
        <v>1</v>
      </c>
      <c r="AI40" s="6">
        <f t="shared" si="13"/>
        <v>0</v>
      </c>
      <c r="AJ40" s="7"/>
      <c r="AK40" s="7"/>
      <c r="AL40" s="7"/>
      <c r="AM40" s="7"/>
      <c r="AN40" s="7">
        <f t="shared" si="14"/>
        <v>0</v>
      </c>
      <c r="AO40" s="7"/>
      <c r="AP40" s="7" t="e">
        <f t="shared" si="15"/>
        <v>#REF!</v>
      </c>
      <c r="AQ40" s="7"/>
      <c r="AR40" s="7"/>
      <c r="AS40" s="7">
        <f t="shared" si="16"/>
        <v>0</v>
      </c>
      <c r="AT40" s="7"/>
      <c r="AU40" s="7" t="e">
        <f t="shared" si="17"/>
        <v>#REF!</v>
      </c>
      <c r="AV40" s="6" t="e">
        <f t="shared" si="18"/>
        <v>#REF!</v>
      </c>
      <c r="AW40" s="7" t="e">
        <f t="shared" si="19"/>
        <v>#REF!</v>
      </c>
      <c r="AX40" s="6" t="e">
        <f>#REF!</f>
        <v>#REF!</v>
      </c>
      <c r="AY40" s="7" t="e">
        <f t="shared" si="20"/>
        <v>#REF!</v>
      </c>
      <c r="AZ40" s="7" t="e">
        <f t="shared" si="21"/>
        <v>#REF!</v>
      </c>
      <c r="BA40" s="2">
        <v>1</v>
      </c>
    </row>
    <row r="41" spans="1:53" ht="41.25" customHeight="1" x14ac:dyDescent="0.25">
      <c r="A41" s="20">
        <v>36</v>
      </c>
      <c r="B41" s="21" t="s">
        <v>266</v>
      </c>
      <c r="C41" s="5" t="s">
        <v>267</v>
      </c>
      <c r="D41" s="21" t="s">
        <v>57</v>
      </c>
      <c r="E41" s="22" t="e">
        <f>#REF!+#REF!</f>
        <v>#REF!</v>
      </c>
      <c r="F41" s="5"/>
      <c r="G41" s="23"/>
      <c r="H41" s="5"/>
      <c r="I41" s="24" t="s">
        <v>523</v>
      </c>
      <c r="J41" s="4">
        <v>1</v>
      </c>
      <c r="K41" s="14">
        <v>1</v>
      </c>
      <c r="L41" s="22"/>
      <c r="M41" s="16"/>
      <c r="N41" s="4"/>
      <c r="O41" s="4"/>
      <c r="P41" s="7">
        <v>1</v>
      </c>
      <c r="Q41" s="16"/>
      <c r="R41" s="22">
        <v>0</v>
      </c>
      <c r="S41" s="25">
        <v>0</v>
      </c>
      <c r="T41" s="25">
        <v>0</v>
      </c>
      <c r="U41" s="22">
        <v>0</v>
      </c>
      <c r="V41" s="7">
        <v>1</v>
      </c>
      <c r="W41" s="7">
        <v>1</v>
      </c>
      <c r="X41" s="26"/>
      <c r="Y41" s="26"/>
      <c r="Z41" s="26"/>
      <c r="AA41" s="26"/>
      <c r="AB41" s="26"/>
      <c r="AC41" s="27"/>
      <c r="AD41" s="6">
        <v>1</v>
      </c>
      <c r="AE41" s="28">
        <f t="shared" si="11"/>
        <v>0</v>
      </c>
      <c r="AF41" s="6">
        <v>0</v>
      </c>
      <c r="AG41" s="6">
        <f t="shared" si="12"/>
        <v>0</v>
      </c>
      <c r="AH41" s="7">
        <v>1</v>
      </c>
      <c r="AI41" s="6">
        <f t="shared" si="13"/>
        <v>0</v>
      </c>
      <c r="AJ41" s="7"/>
      <c r="AK41" s="7"/>
      <c r="AL41" s="7"/>
      <c r="AM41" s="7"/>
      <c r="AN41" s="7">
        <f t="shared" si="14"/>
        <v>0</v>
      </c>
      <c r="AO41" s="7"/>
      <c r="AP41" s="7" t="e">
        <f t="shared" si="15"/>
        <v>#REF!</v>
      </c>
      <c r="AQ41" s="7"/>
      <c r="AR41" s="7"/>
      <c r="AS41" s="7">
        <f t="shared" si="16"/>
        <v>0</v>
      </c>
      <c r="AT41" s="7"/>
      <c r="AU41" s="7" t="e">
        <f t="shared" si="17"/>
        <v>#REF!</v>
      </c>
      <c r="AV41" s="6" t="e">
        <f t="shared" si="18"/>
        <v>#REF!</v>
      </c>
      <c r="AW41" s="7" t="e">
        <f t="shared" si="19"/>
        <v>#REF!</v>
      </c>
      <c r="AX41" s="6" t="e">
        <f>#REF!</f>
        <v>#REF!</v>
      </c>
      <c r="AY41" s="7" t="e">
        <f t="shared" si="20"/>
        <v>#REF!</v>
      </c>
      <c r="AZ41" s="7" t="e">
        <f t="shared" si="21"/>
        <v>#REF!</v>
      </c>
      <c r="BA41" s="2">
        <v>1</v>
      </c>
    </row>
    <row r="42" spans="1:53" ht="41.25" customHeight="1" x14ac:dyDescent="0.25">
      <c r="A42" s="20">
        <v>37</v>
      </c>
      <c r="B42" s="21" t="s">
        <v>268</v>
      </c>
      <c r="C42" s="5" t="s">
        <v>269</v>
      </c>
      <c r="D42" s="21" t="s">
        <v>14</v>
      </c>
      <c r="E42" s="22" t="e">
        <f>#REF!</f>
        <v>#REF!</v>
      </c>
      <c r="F42" s="5"/>
      <c r="G42" s="23"/>
      <c r="H42" s="5"/>
      <c r="I42" s="24" t="s">
        <v>523</v>
      </c>
      <c r="J42" s="4">
        <v>1</v>
      </c>
      <c r="K42" s="14">
        <v>1</v>
      </c>
      <c r="L42" s="22"/>
      <c r="M42" s="16"/>
      <c r="N42" s="4"/>
      <c r="O42" s="4"/>
      <c r="P42" s="7">
        <v>1</v>
      </c>
      <c r="Q42" s="16"/>
      <c r="R42" s="22">
        <v>0</v>
      </c>
      <c r="S42" s="25">
        <v>0</v>
      </c>
      <c r="T42" s="25">
        <v>0</v>
      </c>
      <c r="U42" s="22">
        <v>0</v>
      </c>
      <c r="V42" s="7">
        <v>1</v>
      </c>
      <c r="W42" s="7">
        <v>1</v>
      </c>
      <c r="X42" s="26"/>
      <c r="Y42" s="26"/>
      <c r="Z42" s="26"/>
      <c r="AA42" s="26"/>
      <c r="AB42" s="26"/>
      <c r="AC42" s="27"/>
      <c r="AD42" s="6">
        <v>1</v>
      </c>
      <c r="AE42" s="28">
        <f t="shared" si="11"/>
        <v>0</v>
      </c>
      <c r="AF42" s="6">
        <v>0</v>
      </c>
      <c r="AG42" s="6">
        <f t="shared" si="12"/>
        <v>0</v>
      </c>
      <c r="AH42" s="7">
        <v>1</v>
      </c>
      <c r="AI42" s="6">
        <f t="shared" si="13"/>
        <v>0</v>
      </c>
      <c r="AJ42" s="7"/>
      <c r="AK42" s="7"/>
      <c r="AL42" s="7"/>
      <c r="AM42" s="7"/>
      <c r="AN42" s="7">
        <f t="shared" si="14"/>
        <v>0</v>
      </c>
      <c r="AO42" s="7"/>
      <c r="AP42" s="7" t="e">
        <f t="shared" si="15"/>
        <v>#REF!</v>
      </c>
      <c r="AQ42" s="7"/>
      <c r="AR42" s="7"/>
      <c r="AS42" s="7">
        <f t="shared" si="16"/>
        <v>0</v>
      </c>
      <c r="AT42" s="7"/>
      <c r="AU42" s="7" t="e">
        <f t="shared" si="17"/>
        <v>#REF!</v>
      </c>
      <c r="AV42" s="6" t="e">
        <f t="shared" si="18"/>
        <v>#REF!</v>
      </c>
      <c r="AW42" s="7" t="e">
        <f t="shared" si="19"/>
        <v>#REF!</v>
      </c>
      <c r="AX42" s="6" t="e">
        <f>#REF!</f>
        <v>#REF!</v>
      </c>
      <c r="AY42" s="7" t="e">
        <f t="shared" si="20"/>
        <v>#REF!</v>
      </c>
      <c r="AZ42" s="7" t="e">
        <f t="shared" si="21"/>
        <v>#REF!</v>
      </c>
      <c r="BA42" s="2">
        <v>1</v>
      </c>
    </row>
    <row r="43" spans="1:53" ht="41.25" customHeight="1" x14ac:dyDescent="0.25">
      <c r="A43" s="20">
        <v>38</v>
      </c>
      <c r="B43" s="21" t="s">
        <v>270</v>
      </c>
      <c r="C43" s="5" t="s">
        <v>271</v>
      </c>
      <c r="D43" s="21" t="s">
        <v>57</v>
      </c>
      <c r="E43" s="22" t="e">
        <f>#REF!</f>
        <v>#REF!</v>
      </c>
      <c r="F43" s="5" t="s">
        <v>524</v>
      </c>
      <c r="G43" s="23">
        <v>1E-3</v>
      </c>
      <c r="H43" s="5"/>
      <c r="I43" s="24" t="s">
        <v>523</v>
      </c>
      <c r="J43" s="4">
        <v>1</v>
      </c>
      <c r="K43" s="14">
        <v>1</v>
      </c>
      <c r="L43" s="22"/>
      <c r="M43" s="16"/>
      <c r="N43" s="4"/>
      <c r="O43" s="4"/>
      <c r="P43" s="7">
        <v>1</v>
      </c>
      <c r="Q43" s="16"/>
      <c r="R43" s="22">
        <v>0</v>
      </c>
      <c r="S43" s="25">
        <v>0</v>
      </c>
      <c r="T43" s="25">
        <v>0</v>
      </c>
      <c r="U43" s="22">
        <v>0</v>
      </c>
      <c r="V43" s="7">
        <v>1</v>
      </c>
      <c r="W43" s="7">
        <v>1</v>
      </c>
      <c r="X43" s="26"/>
      <c r="Y43" s="26"/>
      <c r="Z43" s="26"/>
      <c r="AA43" s="26"/>
      <c r="AB43" s="26"/>
      <c r="AC43" s="27"/>
      <c r="AD43" s="6">
        <v>1</v>
      </c>
      <c r="AE43" s="28">
        <f t="shared" si="11"/>
        <v>0</v>
      </c>
      <c r="AF43" s="6">
        <v>0</v>
      </c>
      <c r="AG43" s="6">
        <f t="shared" si="12"/>
        <v>0</v>
      </c>
      <c r="AH43" s="7">
        <v>1</v>
      </c>
      <c r="AI43" s="6">
        <f t="shared" si="13"/>
        <v>0</v>
      </c>
      <c r="AJ43" s="7"/>
      <c r="AK43" s="7"/>
      <c r="AL43" s="7"/>
      <c r="AM43" s="7"/>
      <c r="AN43" s="7">
        <f t="shared" si="14"/>
        <v>0</v>
      </c>
      <c r="AO43" s="7"/>
      <c r="AP43" s="7" t="e">
        <f t="shared" si="15"/>
        <v>#REF!</v>
      </c>
      <c r="AQ43" s="7"/>
      <c r="AR43" s="7"/>
      <c r="AS43" s="7">
        <f t="shared" si="16"/>
        <v>0</v>
      </c>
      <c r="AT43" s="7"/>
      <c r="AU43" s="7" t="e">
        <f t="shared" si="17"/>
        <v>#REF!</v>
      </c>
      <c r="AV43" s="6" t="e">
        <f t="shared" si="18"/>
        <v>#REF!</v>
      </c>
      <c r="AW43" s="7" t="e">
        <f t="shared" si="19"/>
        <v>#REF!</v>
      </c>
      <c r="AX43" s="6" t="e">
        <f>#REF!</f>
        <v>#REF!</v>
      </c>
      <c r="AY43" s="7" t="e">
        <f t="shared" si="20"/>
        <v>#REF!</v>
      </c>
      <c r="AZ43" s="7" t="e">
        <f t="shared" si="21"/>
        <v>#REF!</v>
      </c>
      <c r="BA43" s="2">
        <v>1</v>
      </c>
    </row>
    <row r="44" spans="1:53" ht="78.75" customHeight="1" x14ac:dyDescent="0.25">
      <c r="A44" s="20">
        <v>39</v>
      </c>
      <c r="B44" s="21" t="s">
        <v>272</v>
      </c>
      <c r="C44" s="5" t="s">
        <v>273</v>
      </c>
      <c r="D44" s="21" t="s">
        <v>110</v>
      </c>
      <c r="E44" s="22" t="e">
        <f>#REF!</f>
        <v>#REF!</v>
      </c>
      <c r="F44" s="5"/>
      <c r="G44" s="23"/>
      <c r="H44" s="5"/>
      <c r="I44" s="24" t="s">
        <v>523</v>
      </c>
      <c r="J44" s="4">
        <v>1</v>
      </c>
      <c r="K44" s="14">
        <v>1</v>
      </c>
      <c r="L44" s="22"/>
      <c r="M44" s="16"/>
      <c r="N44" s="4"/>
      <c r="O44" s="4"/>
      <c r="P44" s="7">
        <v>1</v>
      </c>
      <c r="Q44" s="16"/>
      <c r="R44" s="22">
        <v>0</v>
      </c>
      <c r="S44" s="25">
        <v>0</v>
      </c>
      <c r="T44" s="25">
        <v>0</v>
      </c>
      <c r="U44" s="22">
        <v>0</v>
      </c>
      <c r="V44" s="7">
        <v>1</v>
      </c>
      <c r="W44" s="7">
        <v>1</v>
      </c>
      <c r="X44" s="26"/>
      <c r="Y44" s="26"/>
      <c r="Z44" s="26"/>
      <c r="AA44" s="26"/>
      <c r="AB44" s="26"/>
      <c r="AC44" s="27"/>
      <c r="AD44" s="6">
        <v>1</v>
      </c>
      <c r="AE44" s="28">
        <f t="shared" si="11"/>
        <v>0</v>
      </c>
      <c r="AF44" s="6">
        <v>0</v>
      </c>
      <c r="AG44" s="6">
        <f t="shared" si="12"/>
        <v>0</v>
      </c>
      <c r="AH44" s="7">
        <v>1</v>
      </c>
      <c r="AI44" s="6">
        <f t="shared" si="13"/>
        <v>0</v>
      </c>
      <c r="AJ44" s="7"/>
      <c r="AK44" s="7"/>
      <c r="AL44" s="7"/>
      <c r="AM44" s="7"/>
      <c r="AN44" s="7">
        <f t="shared" si="14"/>
        <v>0</v>
      </c>
      <c r="AO44" s="7"/>
      <c r="AP44" s="7" t="e">
        <f t="shared" si="15"/>
        <v>#REF!</v>
      </c>
      <c r="AQ44" s="7"/>
      <c r="AR44" s="7"/>
      <c r="AS44" s="7">
        <f t="shared" si="16"/>
        <v>0</v>
      </c>
      <c r="AT44" s="7"/>
      <c r="AU44" s="7" t="e">
        <f t="shared" si="17"/>
        <v>#REF!</v>
      </c>
      <c r="AV44" s="6" t="e">
        <f t="shared" si="18"/>
        <v>#REF!</v>
      </c>
      <c r="AW44" s="7" t="e">
        <f t="shared" si="19"/>
        <v>#REF!</v>
      </c>
      <c r="AX44" s="6" t="e">
        <f>#REF!</f>
        <v>#REF!</v>
      </c>
      <c r="AY44" s="7" t="e">
        <f t="shared" si="20"/>
        <v>#REF!</v>
      </c>
      <c r="AZ44" s="7" t="e">
        <f t="shared" si="21"/>
        <v>#REF!</v>
      </c>
      <c r="BA44" s="2">
        <v>1</v>
      </c>
    </row>
    <row r="45" spans="1:53" ht="41.25" customHeight="1" x14ac:dyDescent="0.25">
      <c r="A45" s="20">
        <v>40</v>
      </c>
      <c r="B45" s="21" t="s">
        <v>274</v>
      </c>
      <c r="C45" s="5" t="s">
        <v>205</v>
      </c>
      <c r="D45" s="21" t="s">
        <v>14</v>
      </c>
      <c r="E45" s="22" t="e">
        <f>#REF!</f>
        <v>#REF!</v>
      </c>
      <c r="F45" s="5"/>
      <c r="G45" s="23"/>
      <c r="H45" s="5"/>
      <c r="I45" s="24" t="s">
        <v>523</v>
      </c>
      <c r="J45" s="4">
        <v>1</v>
      </c>
      <c r="K45" s="14">
        <v>1</v>
      </c>
      <c r="L45" s="22"/>
      <c r="M45" s="16"/>
      <c r="N45" s="4"/>
      <c r="O45" s="4"/>
      <c r="P45" s="7">
        <v>1</v>
      </c>
      <c r="Q45" s="16"/>
      <c r="R45" s="22">
        <v>0</v>
      </c>
      <c r="S45" s="25">
        <v>0</v>
      </c>
      <c r="T45" s="25">
        <v>0</v>
      </c>
      <c r="U45" s="22">
        <v>0</v>
      </c>
      <c r="V45" s="7">
        <v>1</v>
      </c>
      <c r="W45" s="7">
        <v>1</v>
      </c>
      <c r="X45" s="26"/>
      <c r="Y45" s="26"/>
      <c r="Z45" s="26"/>
      <c r="AA45" s="26"/>
      <c r="AB45" s="26"/>
      <c r="AC45" s="27"/>
      <c r="AD45" s="6">
        <v>1</v>
      </c>
      <c r="AE45" s="28">
        <f t="shared" si="11"/>
        <v>0</v>
      </c>
      <c r="AF45" s="6">
        <v>0</v>
      </c>
      <c r="AG45" s="6">
        <f t="shared" si="12"/>
        <v>0</v>
      </c>
      <c r="AH45" s="7">
        <v>1</v>
      </c>
      <c r="AI45" s="6">
        <f t="shared" si="13"/>
        <v>0</v>
      </c>
      <c r="AJ45" s="7"/>
      <c r="AK45" s="7"/>
      <c r="AL45" s="7"/>
      <c r="AM45" s="7"/>
      <c r="AN45" s="7">
        <f t="shared" si="14"/>
        <v>0</v>
      </c>
      <c r="AO45" s="7"/>
      <c r="AP45" s="7" t="e">
        <f t="shared" si="15"/>
        <v>#REF!</v>
      </c>
      <c r="AQ45" s="7"/>
      <c r="AR45" s="7"/>
      <c r="AS45" s="7">
        <f t="shared" si="16"/>
        <v>0</v>
      </c>
      <c r="AT45" s="7"/>
      <c r="AU45" s="7" t="e">
        <f t="shared" si="17"/>
        <v>#REF!</v>
      </c>
      <c r="AV45" s="6" t="e">
        <f t="shared" si="18"/>
        <v>#REF!</v>
      </c>
      <c r="AW45" s="7" t="e">
        <f t="shared" si="19"/>
        <v>#REF!</v>
      </c>
      <c r="AX45" s="6" t="e">
        <f>#REF!</f>
        <v>#REF!</v>
      </c>
      <c r="AY45" s="7" t="e">
        <f t="shared" si="20"/>
        <v>#REF!</v>
      </c>
      <c r="AZ45" s="7" t="e">
        <f t="shared" si="21"/>
        <v>#REF!</v>
      </c>
      <c r="BA45" s="2">
        <v>1</v>
      </c>
    </row>
    <row r="46" spans="1:53" ht="41.25" customHeight="1" x14ac:dyDescent="0.25">
      <c r="A46" s="20">
        <v>41</v>
      </c>
      <c r="B46" s="21" t="s">
        <v>275</v>
      </c>
      <c r="C46" s="5" t="s">
        <v>204</v>
      </c>
      <c r="D46" s="21" t="s">
        <v>14</v>
      </c>
      <c r="E46" s="22" t="e">
        <f>#REF!</f>
        <v>#REF!</v>
      </c>
      <c r="F46" s="5"/>
      <c r="G46" s="23"/>
      <c r="H46" s="5"/>
      <c r="I46" s="24" t="s">
        <v>523</v>
      </c>
      <c r="J46" s="4">
        <v>1</v>
      </c>
      <c r="K46" s="14">
        <v>1</v>
      </c>
      <c r="L46" s="22"/>
      <c r="M46" s="16"/>
      <c r="N46" s="4"/>
      <c r="O46" s="4"/>
      <c r="P46" s="7">
        <v>1</v>
      </c>
      <c r="Q46" s="16"/>
      <c r="R46" s="22">
        <v>0</v>
      </c>
      <c r="S46" s="25">
        <v>0</v>
      </c>
      <c r="T46" s="25">
        <v>0</v>
      </c>
      <c r="U46" s="22">
        <v>0</v>
      </c>
      <c r="V46" s="7">
        <v>1</v>
      </c>
      <c r="W46" s="7">
        <v>1</v>
      </c>
      <c r="X46" s="26"/>
      <c r="Y46" s="26"/>
      <c r="Z46" s="26"/>
      <c r="AA46" s="26"/>
      <c r="AB46" s="26"/>
      <c r="AC46" s="27"/>
      <c r="AD46" s="6">
        <v>1</v>
      </c>
      <c r="AE46" s="28">
        <f t="shared" si="11"/>
        <v>0</v>
      </c>
      <c r="AF46" s="6">
        <v>0</v>
      </c>
      <c r="AG46" s="6">
        <f t="shared" si="12"/>
        <v>0</v>
      </c>
      <c r="AH46" s="7">
        <v>1</v>
      </c>
      <c r="AI46" s="6">
        <f t="shared" si="13"/>
        <v>0</v>
      </c>
      <c r="AJ46" s="7"/>
      <c r="AK46" s="7"/>
      <c r="AL46" s="7"/>
      <c r="AM46" s="7"/>
      <c r="AN46" s="7">
        <f t="shared" si="14"/>
        <v>0</v>
      </c>
      <c r="AO46" s="7"/>
      <c r="AP46" s="7" t="e">
        <f t="shared" si="15"/>
        <v>#REF!</v>
      </c>
      <c r="AQ46" s="7"/>
      <c r="AR46" s="7"/>
      <c r="AS46" s="7">
        <f t="shared" si="16"/>
        <v>0</v>
      </c>
      <c r="AT46" s="7"/>
      <c r="AU46" s="7" t="e">
        <f t="shared" si="17"/>
        <v>#REF!</v>
      </c>
      <c r="AV46" s="6" t="e">
        <f t="shared" si="18"/>
        <v>#REF!</v>
      </c>
      <c r="AW46" s="7" t="e">
        <f t="shared" si="19"/>
        <v>#REF!</v>
      </c>
      <c r="AX46" s="6" t="e">
        <f>#REF!</f>
        <v>#REF!</v>
      </c>
      <c r="AY46" s="7" t="e">
        <f t="shared" si="20"/>
        <v>#REF!</v>
      </c>
      <c r="AZ46" s="7" t="e">
        <f t="shared" si="21"/>
        <v>#REF!</v>
      </c>
      <c r="BA46" s="2">
        <v>1</v>
      </c>
    </row>
    <row r="47" spans="1:53" ht="41.25" customHeight="1" x14ac:dyDescent="0.25">
      <c r="A47" s="20">
        <v>42</v>
      </c>
      <c r="B47" s="21" t="s">
        <v>263</v>
      </c>
      <c r="C47" s="5" t="s">
        <v>184</v>
      </c>
      <c r="D47" s="21" t="s">
        <v>14</v>
      </c>
      <c r="E47" s="22" t="e">
        <f>#REF!</f>
        <v>#REF!</v>
      </c>
      <c r="F47" s="5"/>
      <c r="G47" s="23"/>
      <c r="H47" s="5"/>
      <c r="I47" s="24" t="s">
        <v>523</v>
      </c>
      <c r="J47" s="4">
        <v>1</v>
      </c>
      <c r="K47" s="14">
        <v>1</v>
      </c>
      <c r="L47" s="22"/>
      <c r="M47" s="16"/>
      <c r="N47" s="4"/>
      <c r="O47" s="4"/>
      <c r="P47" s="7">
        <v>1</v>
      </c>
      <c r="Q47" s="16"/>
      <c r="R47" s="22">
        <v>0</v>
      </c>
      <c r="S47" s="25">
        <v>0</v>
      </c>
      <c r="T47" s="25">
        <v>0</v>
      </c>
      <c r="U47" s="22">
        <v>0</v>
      </c>
      <c r="V47" s="7">
        <v>1</v>
      </c>
      <c r="W47" s="7">
        <v>1</v>
      </c>
      <c r="X47" s="26"/>
      <c r="Y47" s="26"/>
      <c r="Z47" s="26"/>
      <c r="AA47" s="26"/>
      <c r="AB47" s="26"/>
      <c r="AC47" s="27"/>
      <c r="AD47" s="6">
        <v>1</v>
      </c>
      <c r="AE47" s="28">
        <f t="shared" si="11"/>
        <v>0</v>
      </c>
      <c r="AF47" s="6">
        <v>0</v>
      </c>
      <c r="AG47" s="6">
        <f t="shared" si="12"/>
        <v>0</v>
      </c>
      <c r="AH47" s="7">
        <v>1</v>
      </c>
      <c r="AI47" s="6">
        <f t="shared" si="13"/>
        <v>0</v>
      </c>
      <c r="AJ47" s="7"/>
      <c r="AK47" s="7"/>
      <c r="AL47" s="7"/>
      <c r="AM47" s="7"/>
      <c r="AN47" s="7">
        <f t="shared" si="14"/>
        <v>0</v>
      </c>
      <c r="AO47" s="7"/>
      <c r="AP47" s="7" t="e">
        <f t="shared" si="15"/>
        <v>#REF!</v>
      </c>
      <c r="AQ47" s="7"/>
      <c r="AR47" s="7"/>
      <c r="AS47" s="7">
        <f t="shared" si="16"/>
        <v>0</v>
      </c>
      <c r="AT47" s="7"/>
      <c r="AU47" s="7" t="e">
        <f t="shared" si="17"/>
        <v>#REF!</v>
      </c>
      <c r="AV47" s="6" t="e">
        <f t="shared" si="18"/>
        <v>#REF!</v>
      </c>
      <c r="AW47" s="7" t="e">
        <f t="shared" si="19"/>
        <v>#REF!</v>
      </c>
      <c r="AX47" s="6" t="e">
        <f>#REF!</f>
        <v>#REF!</v>
      </c>
      <c r="AY47" s="7" t="e">
        <f t="shared" si="20"/>
        <v>#REF!</v>
      </c>
      <c r="AZ47" s="7" t="e">
        <f t="shared" si="21"/>
        <v>#REF!</v>
      </c>
      <c r="BA47" s="2">
        <v>1</v>
      </c>
    </row>
    <row r="48" spans="1:53" ht="41.25" customHeight="1" x14ac:dyDescent="0.25">
      <c r="A48" s="20">
        <v>43</v>
      </c>
      <c r="B48" s="21" t="s">
        <v>264</v>
      </c>
      <c r="C48" s="5" t="s">
        <v>183</v>
      </c>
      <c r="D48" s="21" t="s">
        <v>14</v>
      </c>
      <c r="E48" s="22" t="e">
        <f>#REF!</f>
        <v>#REF!</v>
      </c>
      <c r="F48" s="5"/>
      <c r="G48" s="23"/>
      <c r="H48" s="5"/>
      <c r="I48" s="24" t="s">
        <v>523</v>
      </c>
      <c r="J48" s="4">
        <v>1</v>
      </c>
      <c r="K48" s="14">
        <v>1</v>
      </c>
      <c r="L48" s="22"/>
      <c r="M48" s="16"/>
      <c r="N48" s="4"/>
      <c r="O48" s="4"/>
      <c r="P48" s="7">
        <v>1</v>
      </c>
      <c r="Q48" s="16"/>
      <c r="R48" s="22">
        <v>0</v>
      </c>
      <c r="S48" s="25">
        <v>0</v>
      </c>
      <c r="T48" s="25">
        <v>0</v>
      </c>
      <c r="U48" s="22">
        <v>0</v>
      </c>
      <c r="V48" s="7">
        <v>1</v>
      </c>
      <c r="W48" s="7">
        <v>1</v>
      </c>
      <c r="X48" s="26"/>
      <c r="Y48" s="26"/>
      <c r="Z48" s="26"/>
      <c r="AA48" s="26"/>
      <c r="AB48" s="26"/>
      <c r="AC48" s="27"/>
      <c r="AD48" s="6">
        <v>1</v>
      </c>
      <c r="AE48" s="28">
        <f t="shared" si="11"/>
        <v>0</v>
      </c>
      <c r="AF48" s="6">
        <v>0</v>
      </c>
      <c r="AG48" s="6">
        <f t="shared" si="12"/>
        <v>0</v>
      </c>
      <c r="AH48" s="7">
        <v>1</v>
      </c>
      <c r="AI48" s="6">
        <f t="shared" si="13"/>
        <v>0</v>
      </c>
      <c r="AJ48" s="7"/>
      <c r="AK48" s="7"/>
      <c r="AL48" s="7"/>
      <c r="AM48" s="7"/>
      <c r="AN48" s="7">
        <f t="shared" si="14"/>
        <v>0</v>
      </c>
      <c r="AO48" s="7"/>
      <c r="AP48" s="7" t="e">
        <f t="shared" si="15"/>
        <v>#REF!</v>
      </c>
      <c r="AQ48" s="7"/>
      <c r="AR48" s="7"/>
      <c r="AS48" s="7">
        <f t="shared" si="16"/>
        <v>0</v>
      </c>
      <c r="AT48" s="7"/>
      <c r="AU48" s="7" t="e">
        <f t="shared" si="17"/>
        <v>#REF!</v>
      </c>
      <c r="AV48" s="6" t="e">
        <f t="shared" si="18"/>
        <v>#REF!</v>
      </c>
      <c r="AW48" s="7" t="e">
        <f t="shared" si="19"/>
        <v>#REF!</v>
      </c>
      <c r="AX48" s="6" t="e">
        <f>#REF!</f>
        <v>#REF!</v>
      </c>
      <c r="AY48" s="7" t="e">
        <f t="shared" si="20"/>
        <v>#REF!</v>
      </c>
      <c r="AZ48" s="7" t="e">
        <f t="shared" si="21"/>
        <v>#REF!</v>
      </c>
      <c r="BA48" s="2">
        <v>1</v>
      </c>
    </row>
    <row r="49" spans="1:53" ht="41.25" customHeight="1" x14ac:dyDescent="0.25">
      <c r="A49" s="20">
        <v>44</v>
      </c>
      <c r="B49" s="21" t="s">
        <v>265</v>
      </c>
      <c r="C49" s="5" t="s">
        <v>182</v>
      </c>
      <c r="D49" s="21" t="s">
        <v>14</v>
      </c>
      <c r="E49" s="22" t="e">
        <f>#REF!</f>
        <v>#REF!</v>
      </c>
      <c r="F49" s="5"/>
      <c r="G49" s="23"/>
      <c r="H49" s="5"/>
      <c r="I49" s="24" t="s">
        <v>523</v>
      </c>
      <c r="J49" s="4">
        <v>1</v>
      </c>
      <c r="K49" s="14">
        <v>1</v>
      </c>
      <c r="L49" s="22"/>
      <c r="M49" s="16"/>
      <c r="N49" s="4"/>
      <c r="O49" s="4"/>
      <c r="P49" s="7">
        <v>1</v>
      </c>
      <c r="Q49" s="16"/>
      <c r="R49" s="22">
        <v>0</v>
      </c>
      <c r="S49" s="25">
        <v>0</v>
      </c>
      <c r="T49" s="25">
        <v>0</v>
      </c>
      <c r="U49" s="22">
        <v>0</v>
      </c>
      <c r="V49" s="7">
        <v>1</v>
      </c>
      <c r="W49" s="7">
        <v>1</v>
      </c>
      <c r="X49" s="26"/>
      <c r="Y49" s="26"/>
      <c r="Z49" s="26"/>
      <c r="AA49" s="26"/>
      <c r="AB49" s="26"/>
      <c r="AC49" s="27"/>
      <c r="AD49" s="6">
        <v>1</v>
      </c>
      <c r="AE49" s="28">
        <f t="shared" si="11"/>
        <v>0</v>
      </c>
      <c r="AF49" s="6">
        <v>0</v>
      </c>
      <c r="AG49" s="6">
        <f t="shared" si="12"/>
        <v>0</v>
      </c>
      <c r="AH49" s="7">
        <v>1</v>
      </c>
      <c r="AI49" s="6">
        <f t="shared" si="13"/>
        <v>0</v>
      </c>
      <c r="AJ49" s="7"/>
      <c r="AK49" s="7"/>
      <c r="AL49" s="7"/>
      <c r="AM49" s="7"/>
      <c r="AN49" s="7">
        <f t="shared" si="14"/>
        <v>0</v>
      </c>
      <c r="AO49" s="7"/>
      <c r="AP49" s="7" t="e">
        <f t="shared" si="15"/>
        <v>#REF!</v>
      </c>
      <c r="AQ49" s="7"/>
      <c r="AR49" s="7"/>
      <c r="AS49" s="7">
        <f t="shared" si="16"/>
        <v>0</v>
      </c>
      <c r="AT49" s="7"/>
      <c r="AU49" s="7" t="e">
        <f t="shared" si="17"/>
        <v>#REF!</v>
      </c>
      <c r="AV49" s="6" t="e">
        <f t="shared" si="18"/>
        <v>#REF!</v>
      </c>
      <c r="AW49" s="7" t="e">
        <f t="shared" si="19"/>
        <v>#REF!</v>
      </c>
      <c r="AX49" s="6" t="e">
        <f>#REF!</f>
        <v>#REF!</v>
      </c>
      <c r="AY49" s="7" t="e">
        <f t="shared" si="20"/>
        <v>#REF!</v>
      </c>
      <c r="AZ49" s="7" t="e">
        <f t="shared" si="21"/>
        <v>#REF!</v>
      </c>
      <c r="BA49" s="2">
        <v>1</v>
      </c>
    </row>
    <row r="50" spans="1:53" ht="41.25" customHeight="1" x14ac:dyDescent="0.25">
      <c r="A50" s="20">
        <v>45</v>
      </c>
      <c r="B50" s="21" t="s">
        <v>276</v>
      </c>
      <c r="C50" s="5" t="s">
        <v>207</v>
      </c>
      <c r="D50" s="21" t="s">
        <v>14</v>
      </c>
      <c r="E50" s="22" t="e">
        <f>#REF!</f>
        <v>#REF!</v>
      </c>
      <c r="F50" s="5"/>
      <c r="G50" s="23"/>
      <c r="H50" s="5"/>
      <c r="I50" s="24" t="s">
        <v>523</v>
      </c>
      <c r="J50" s="4">
        <v>1</v>
      </c>
      <c r="K50" s="14">
        <v>1</v>
      </c>
      <c r="L50" s="22"/>
      <c r="M50" s="16"/>
      <c r="N50" s="4"/>
      <c r="O50" s="4"/>
      <c r="P50" s="7">
        <v>1</v>
      </c>
      <c r="Q50" s="16"/>
      <c r="R50" s="22">
        <v>0</v>
      </c>
      <c r="S50" s="25">
        <v>0</v>
      </c>
      <c r="T50" s="25">
        <v>0</v>
      </c>
      <c r="U50" s="22">
        <v>0</v>
      </c>
      <c r="V50" s="7">
        <v>1</v>
      </c>
      <c r="W50" s="7">
        <v>1</v>
      </c>
      <c r="X50" s="26"/>
      <c r="Y50" s="26"/>
      <c r="Z50" s="26"/>
      <c r="AA50" s="26"/>
      <c r="AB50" s="26"/>
      <c r="AC50" s="27"/>
      <c r="AD50" s="6">
        <v>1</v>
      </c>
      <c r="AE50" s="28">
        <f t="shared" si="11"/>
        <v>0</v>
      </c>
      <c r="AF50" s="6">
        <v>0</v>
      </c>
      <c r="AG50" s="6">
        <f t="shared" si="12"/>
        <v>0</v>
      </c>
      <c r="AH50" s="7">
        <v>1</v>
      </c>
      <c r="AI50" s="6">
        <f t="shared" si="13"/>
        <v>0</v>
      </c>
      <c r="AJ50" s="7"/>
      <c r="AK50" s="7"/>
      <c r="AL50" s="7"/>
      <c r="AM50" s="7"/>
      <c r="AN50" s="7">
        <f t="shared" si="14"/>
        <v>0</v>
      </c>
      <c r="AO50" s="7"/>
      <c r="AP50" s="7" t="e">
        <f t="shared" si="15"/>
        <v>#REF!</v>
      </c>
      <c r="AQ50" s="7"/>
      <c r="AR50" s="7"/>
      <c r="AS50" s="7">
        <f t="shared" si="16"/>
        <v>0</v>
      </c>
      <c r="AT50" s="7"/>
      <c r="AU50" s="7" t="e">
        <f t="shared" si="17"/>
        <v>#REF!</v>
      </c>
      <c r="AV50" s="6" t="e">
        <f t="shared" si="18"/>
        <v>#REF!</v>
      </c>
      <c r="AW50" s="7" t="e">
        <f t="shared" si="19"/>
        <v>#REF!</v>
      </c>
      <c r="AX50" s="6" t="e">
        <f>#REF!</f>
        <v>#REF!</v>
      </c>
      <c r="AY50" s="7" t="e">
        <f t="shared" si="20"/>
        <v>#REF!</v>
      </c>
      <c r="AZ50" s="7" t="e">
        <f t="shared" si="21"/>
        <v>#REF!</v>
      </c>
      <c r="BA50" s="2">
        <v>1</v>
      </c>
    </row>
    <row r="51" spans="1:53" ht="41.25" customHeight="1" x14ac:dyDescent="0.25">
      <c r="A51" s="20">
        <v>46</v>
      </c>
      <c r="B51" s="21" t="s">
        <v>277</v>
      </c>
      <c r="C51" s="5" t="s">
        <v>206</v>
      </c>
      <c r="D51" s="21" t="s">
        <v>14</v>
      </c>
      <c r="E51" s="22" t="e">
        <f>#REF!</f>
        <v>#REF!</v>
      </c>
      <c r="F51" s="5"/>
      <c r="G51" s="23"/>
      <c r="H51" s="5"/>
      <c r="I51" s="24" t="s">
        <v>523</v>
      </c>
      <c r="J51" s="4">
        <v>1</v>
      </c>
      <c r="K51" s="14">
        <v>1</v>
      </c>
      <c r="L51" s="22"/>
      <c r="M51" s="16"/>
      <c r="N51" s="4"/>
      <c r="O51" s="4"/>
      <c r="P51" s="7">
        <v>1</v>
      </c>
      <c r="Q51" s="16"/>
      <c r="R51" s="22">
        <v>0</v>
      </c>
      <c r="S51" s="25">
        <v>0</v>
      </c>
      <c r="T51" s="25">
        <v>0</v>
      </c>
      <c r="U51" s="22">
        <v>0</v>
      </c>
      <c r="V51" s="7">
        <v>1</v>
      </c>
      <c r="W51" s="7">
        <v>1</v>
      </c>
      <c r="X51" s="26"/>
      <c r="Y51" s="26"/>
      <c r="Z51" s="26"/>
      <c r="AA51" s="26"/>
      <c r="AB51" s="26"/>
      <c r="AC51" s="27"/>
      <c r="AD51" s="6">
        <v>1</v>
      </c>
      <c r="AE51" s="28">
        <f t="shared" si="11"/>
        <v>0</v>
      </c>
      <c r="AF51" s="6">
        <v>0</v>
      </c>
      <c r="AG51" s="6">
        <f t="shared" si="12"/>
        <v>0</v>
      </c>
      <c r="AH51" s="7">
        <v>1</v>
      </c>
      <c r="AI51" s="6">
        <f t="shared" si="13"/>
        <v>0</v>
      </c>
      <c r="AJ51" s="7"/>
      <c r="AK51" s="7"/>
      <c r="AL51" s="7"/>
      <c r="AM51" s="7"/>
      <c r="AN51" s="7">
        <f t="shared" si="14"/>
        <v>0</v>
      </c>
      <c r="AO51" s="7"/>
      <c r="AP51" s="7" t="e">
        <f t="shared" si="15"/>
        <v>#REF!</v>
      </c>
      <c r="AQ51" s="7"/>
      <c r="AR51" s="7"/>
      <c r="AS51" s="7">
        <f t="shared" si="16"/>
        <v>0</v>
      </c>
      <c r="AT51" s="7"/>
      <c r="AU51" s="7" t="e">
        <f t="shared" si="17"/>
        <v>#REF!</v>
      </c>
      <c r="AV51" s="6" t="e">
        <f t="shared" si="18"/>
        <v>#REF!</v>
      </c>
      <c r="AW51" s="7" t="e">
        <f t="shared" si="19"/>
        <v>#REF!</v>
      </c>
      <c r="AX51" s="6" t="e">
        <f>#REF!</f>
        <v>#REF!</v>
      </c>
      <c r="AY51" s="7" t="e">
        <f t="shared" si="20"/>
        <v>#REF!</v>
      </c>
      <c r="AZ51" s="7" t="e">
        <f t="shared" si="21"/>
        <v>#REF!</v>
      </c>
      <c r="BA51" s="2">
        <v>1</v>
      </c>
    </row>
    <row r="52" spans="1:53" ht="41.25" customHeight="1" x14ac:dyDescent="0.25">
      <c r="A52" s="20">
        <v>47</v>
      </c>
      <c r="B52" s="21" t="s">
        <v>278</v>
      </c>
      <c r="C52" s="5" t="s">
        <v>279</v>
      </c>
      <c r="D52" s="21" t="s">
        <v>49</v>
      </c>
      <c r="E52" s="22" t="e">
        <f>#REF!</f>
        <v>#REF!</v>
      </c>
      <c r="F52" s="5"/>
      <c r="G52" s="23"/>
      <c r="H52" s="5"/>
      <c r="I52" s="24" t="s">
        <v>523</v>
      </c>
      <c r="J52" s="4">
        <v>1</v>
      </c>
      <c r="K52" s="14">
        <v>1</v>
      </c>
      <c r="L52" s="22"/>
      <c r="M52" s="16"/>
      <c r="N52" s="4"/>
      <c r="O52" s="4"/>
      <c r="P52" s="7">
        <v>1</v>
      </c>
      <c r="Q52" s="16"/>
      <c r="R52" s="22">
        <v>0</v>
      </c>
      <c r="S52" s="25">
        <v>0</v>
      </c>
      <c r="T52" s="25">
        <v>0</v>
      </c>
      <c r="U52" s="22">
        <v>0</v>
      </c>
      <c r="V52" s="7">
        <v>1</v>
      </c>
      <c r="W52" s="7">
        <v>1</v>
      </c>
      <c r="X52" s="26"/>
      <c r="Y52" s="26"/>
      <c r="Z52" s="26"/>
      <c r="AA52" s="26"/>
      <c r="AB52" s="26"/>
      <c r="AC52" s="27"/>
      <c r="AD52" s="6">
        <v>1</v>
      </c>
      <c r="AE52" s="28">
        <f t="shared" si="11"/>
        <v>0</v>
      </c>
      <c r="AF52" s="6">
        <v>0</v>
      </c>
      <c r="AG52" s="6">
        <f t="shared" si="12"/>
        <v>0</v>
      </c>
      <c r="AH52" s="7">
        <v>1</v>
      </c>
      <c r="AI52" s="6">
        <f t="shared" si="13"/>
        <v>0</v>
      </c>
      <c r="AJ52" s="7"/>
      <c r="AK52" s="7"/>
      <c r="AL52" s="7"/>
      <c r="AM52" s="7"/>
      <c r="AN52" s="7">
        <f t="shared" si="14"/>
        <v>0</v>
      </c>
      <c r="AO52" s="7"/>
      <c r="AP52" s="7" t="e">
        <f t="shared" si="15"/>
        <v>#REF!</v>
      </c>
      <c r="AQ52" s="7"/>
      <c r="AR52" s="7"/>
      <c r="AS52" s="7">
        <f t="shared" si="16"/>
        <v>0</v>
      </c>
      <c r="AT52" s="7"/>
      <c r="AU52" s="7" t="e">
        <f t="shared" si="17"/>
        <v>#REF!</v>
      </c>
      <c r="AV52" s="6" t="e">
        <f t="shared" si="18"/>
        <v>#REF!</v>
      </c>
      <c r="AW52" s="7" t="e">
        <f t="shared" si="19"/>
        <v>#REF!</v>
      </c>
      <c r="AX52" s="6" t="e">
        <f>#REF!</f>
        <v>#REF!</v>
      </c>
      <c r="AY52" s="7" t="e">
        <f t="shared" si="20"/>
        <v>#REF!</v>
      </c>
      <c r="AZ52" s="7" t="e">
        <f t="shared" si="21"/>
        <v>#REF!</v>
      </c>
      <c r="BA52" s="2">
        <v>1</v>
      </c>
    </row>
    <row r="53" spans="1:53" ht="41.25" customHeight="1" x14ac:dyDescent="0.25">
      <c r="A53" s="20">
        <v>48</v>
      </c>
      <c r="B53" s="21" t="s">
        <v>280</v>
      </c>
      <c r="C53" s="5" t="s">
        <v>108</v>
      </c>
      <c r="D53" s="21" t="s">
        <v>49</v>
      </c>
      <c r="E53" s="22" t="e">
        <f>#REF!</f>
        <v>#REF!</v>
      </c>
      <c r="F53" s="5"/>
      <c r="G53" s="23"/>
      <c r="H53" s="5"/>
      <c r="I53" s="24" t="s">
        <v>523</v>
      </c>
      <c r="J53" s="4">
        <v>1</v>
      </c>
      <c r="K53" s="14">
        <v>1</v>
      </c>
      <c r="L53" s="22"/>
      <c r="M53" s="16"/>
      <c r="N53" s="4"/>
      <c r="O53" s="4"/>
      <c r="P53" s="7">
        <v>1</v>
      </c>
      <c r="Q53" s="16"/>
      <c r="R53" s="22">
        <v>0</v>
      </c>
      <c r="S53" s="25">
        <v>0</v>
      </c>
      <c r="T53" s="25">
        <v>0</v>
      </c>
      <c r="U53" s="22">
        <v>0</v>
      </c>
      <c r="V53" s="7">
        <v>1</v>
      </c>
      <c r="W53" s="7">
        <v>1</v>
      </c>
      <c r="X53" s="26"/>
      <c r="Y53" s="26"/>
      <c r="Z53" s="26"/>
      <c r="AA53" s="26"/>
      <c r="AB53" s="26"/>
      <c r="AC53" s="27"/>
      <c r="AD53" s="6">
        <v>1</v>
      </c>
      <c r="AE53" s="28">
        <f t="shared" si="11"/>
        <v>0</v>
      </c>
      <c r="AF53" s="6">
        <v>0</v>
      </c>
      <c r="AG53" s="6">
        <f t="shared" si="12"/>
        <v>0</v>
      </c>
      <c r="AH53" s="7">
        <v>1</v>
      </c>
      <c r="AI53" s="6">
        <f t="shared" si="13"/>
        <v>0</v>
      </c>
      <c r="AJ53" s="7"/>
      <c r="AK53" s="7"/>
      <c r="AL53" s="7"/>
      <c r="AM53" s="7"/>
      <c r="AN53" s="7">
        <f t="shared" si="14"/>
        <v>0</v>
      </c>
      <c r="AO53" s="7"/>
      <c r="AP53" s="7" t="e">
        <f t="shared" si="15"/>
        <v>#REF!</v>
      </c>
      <c r="AQ53" s="7"/>
      <c r="AR53" s="7"/>
      <c r="AS53" s="7">
        <f t="shared" si="16"/>
        <v>0</v>
      </c>
      <c r="AT53" s="7"/>
      <c r="AU53" s="7" t="e">
        <f t="shared" si="17"/>
        <v>#REF!</v>
      </c>
      <c r="AV53" s="6" t="e">
        <f t="shared" si="18"/>
        <v>#REF!</v>
      </c>
      <c r="AW53" s="7" t="e">
        <f t="shared" si="19"/>
        <v>#REF!</v>
      </c>
      <c r="AX53" s="6" t="e">
        <f>#REF!</f>
        <v>#REF!</v>
      </c>
      <c r="AY53" s="7" t="e">
        <f t="shared" si="20"/>
        <v>#REF!</v>
      </c>
      <c r="AZ53" s="7" t="e">
        <f t="shared" si="21"/>
        <v>#REF!</v>
      </c>
      <c r="BA53" s="2">
        <v>1</v>
      </c>
    </row>
    <row r="54" spans="1:53" ht="28.5" customHeight="1" x14ac:dyDescent="0.25">
      <c r="A54" s="20">
        <v>49</v>
      </c>
      <c r="B54" s="21" t="s">
        <v>281</v>
      </c>
      <c r="C54" s="5" t="s">
        <v>282</v>
      </c>
      <c r="D54" s="21" t="s">
        <v>57</v>
      </c>
      <c r="E54" s="22" t="e">
        <f>#REF!</f>
        <v>#REF!</v>
      </c>
      <c r="F54" s="5"/>
      <c r="G54" s="23"/>
      <c r="H54" s="5"/>
      <c r="I54" s="24" t="s">
        <v>525</v>
      </c>
      <c r="J54" s="4">
        <v>1</v>
      </c>
      <c r="K54" s="14">
        <v>1</v>
      </c>
      <c r="L54" s="22"/>
      <c r="M54" s="16"/>
      <c r="N54" s="4"/>
      <c r="O54" s="4"/>
      <c r="P54" s="7">
        <v>1</v>
      </c>
      <c r="Q54" s="16"/>
      <c r="R54" s="22">
        <v>0</v>
      </c>
      <c r="S54" s="25">
        <v>0</v>
      </c>
      <c r="T54" s="25">
        <v>0</v>
      </c>
      <c r="U54" s="22">
        <v>0</v>
      </c>
      <c r="V54" s="7">
        <v>1</v>
      </c>
      <c r="W54" s="7">
        <v>1</v>
      </c>
      <c r="X54" s="26"/>
      <c r="Y54" s="26"/>
      <c r="Z54" s="26"/>
      <c r="AA54" s="26"/>
      <c r="AB54" s="26"/>
      <c r="AC54" s="27"/>
      <c r="AD54" s="6">
        <v>1</v>
      </c>
      <c r="AE54" s="28">
        <f t="shared" si="11"/>
        <v>0</v>
      </c>
      <c r="AF54" s="6">
        <v>0</v>
      </c>
      <c r="AG54" s="6">
        <f t="shared" si="12"/>
        <v>0</v>
      </c>
      <c r="AH54" s="7">
        <v>1</v>
      </c>
      <c r="AI54" s="6">
        <f t="shared" si="13"/>
        <v>0</v>
      </c>
      <c r="AJ54" s="7"/>
      <c r="AK54" s="7"/>
      <c r="AL54" s="7"/>
      <c r="AM54" s="7"/>
      <c r="AN54" s="7">
        <f t="shared" si="14"/>
        <v>0</v>
      </c>
      <c r="AO54" s="7"/>
      <c r="AP54" s="7" t="e">
        <f t="shared" si="15"/>
        <v>#REF!</v>
      </c>
      <c r="AQ54" s="7"/>
      <c r="AR54" s="7"/>
      <c r="AS54" s="7">
        <f t="shared" si="16"/>
        <v>0</v>
      </c>
      <c r="AT54" s="7"/>
      <c r="AU54" s="7" t="e">
        <f t="shared" si="17"/>
        <v>#REF!</v>
      </c>
      <c r="AV54" s="6" t="e">
        <f t="shared" si="18"/>
        <v>#REF!</v>
      </c>
      <c r="AW54" s="7" t="e">
        <f t="shared" si="19"/>
        <v>#REF!</v>
      </c>
      <c r="AX54" s="6" t="e">
        <f>#REF!</f>
        <v>#REF!</v>
      </c>
      <c r="AY54" s="7" t="e">
        <f t="shared" si="20"/>
        <v>#REF!</v>
      </c>
      <c r="AZ54" s="7" t="e">
        <f t="shared" si="21"/>
        <v>#REF!</v>
      </c>
      <c r="BA54" s="2">
        <v>1</v>
      </c>
    </row>
    <row r="55" spans="1:53" ht="28.5" customHeight="1" x14ac:dyDescent="0.25">
      <c r="A55" s="20">
        <v>50</v>
      </c>
      <c r="B55" s="21" t="s">
        <v>283</v>
      </c>
      <c r="C55" s="5" t="s">
        <v>284</v>
      </c>
      <c r="D55" s="21" t="s">
        <v>57</v>
      </c>
      <c r="E55" s="22" t="e">
        <f>#REF!</f>
        <v>#REF!</v>
      </c>
      <c r="F55" s="5"/>
      <c r="G55" s="23"/>
      <c r="H55" s="5"/>
      <c r="I55" s="24" t="s">
        <v>525</v>
      </c>
      <c r="J55" s="4">
        <v>1</v>
      </c>
      <c r="K55" s="14">
        <v>1</v>
      </c>
      <c r="L55" s="22"/>
      <c r="M55" s="16"/>
      <c r="N55" s="4"/>
      <c r="O55" s="4"/>
      <c r="P55" s="7">
        <v>1</v>
      </c>
      <c r="Q55" s="16"/>
      <c r="R55" s="22">
        <v>0</v>
      </c>
      <c r="S55" s="25">
        <v>0</v>
      </c>
      <c r="T55" s="25">
        <v>0</v>
      </c>
      <c r="U55" s="22">
        <v>0</v>
      </c>
      <c r="V55" s="7">
        <v>1</v>
      </c>
      <c r="W55" s="7">
        <v>1</v>
      </c>
      <c r="X55" s="26"/>
      <c r="Y55" s="26"/>
      <c r="Z55" s="26"/>
      <c r="AA55" s="26"/>
      <c r="AB55" s="26"/>
      <c r="AC55" s="27"/>
      <c r="AD55" s="6">
        <v>1</v>
      </c>
      <c r="AE55" s="28">
        <f t="shared" si="11"/>
        <v>0</v>
      </c>
      <c r="AF55" s="6">
        <v>0</v>
      </c>
      <c r="AG55" s="6">
        <f t="shared" si="12"/>
        <v>0</v>
      </c>
      <c r="AH55" s="7">
        <v>1</v>
      </c>
      <c r="AI55" s="6">
        <f t="shared" si="13"/>
        <v>0</v>
      </c>
      <c r="AJ55" s="7"/>
      <c r="AK55" s="7"/>
      <c r="AL55" s="7"/>
      <c r="AM55" s="7"/>
      <c r="AN55" s="7">
        <f t="shared" si="14"/>
        <v>0</v>
      </c>
      <c r="AO55" s="7"/>
      <c r="AP55" s="7" t="e">
        <f t="shared" si="15"/>
        <v>#REF!</v>
      </c>
      <c r="AQ55" s="7"/>
      <c r="AR55" s="7"/>
      <c r="AS55" s="7">
        <f t="shared" si="16"/>
        <v>0</v>
      </c>
      <c r="AT55" s="7"/>
      <c r="AU55" s="7" t="e">
        <f t="shared" si="17"/>
        <v>#REF!</v>
      </c>
      <c r="AV55" s="6" t="e">
        <f t="shared" si="18"/>
        <v>#REF!</v>
      </c>
      <c r="AW55" s="7" t="e">
        <f t="shared" si="19"/>
        <v>#REF!</v>
      </c>
      <c r="AX55" s="6" t="e">
        <f>#REF!</f>
        <v>#REF!</v>
      </c>
      <c r="AY55" s="7" t="e">
        <f t="shared" si="20"/>
        <v>#REF!</v>
      </c>
      <c r="AZ55" s="7" t="e">
        <f t="shared" si="21"/>
        <v>#REF!</v>
      </c>
      <c r="BA55" s="2">
        <v>1</v>
      </c>
    </row>
    <row r="56" spans="1:53" ht="41.25" customHeight="1" x14ac:dyDescent="0.25">
      <c r="A56" s="20">
        <v>51</v>
      </c>
      <c r="B56" s="21" t="s">
        <v>285</v>
      </c>
      <c r="C56" s="5" t="s">
        <v>142</v>
      </c>
      <c r="D56" s="21" t="s">
        <v>57</v>
      </c>
      <c r="E56" s="22" t="e">
        <f>#REF!</f>
        <v>#REF!</v>
      </c>
      <c r="F56" s="5" t="s">
        <v>524</v>
      </c>
      <c r="G56" s="23">
        <v>1E-3</v>
      </c>
      <c r="H56" s="5"/>
      <c r="I56" s="24" t="s">
        <v>523</v>
      </c>
      <c r="J56" s="4">
        <v>1</v>
      </c>
      <c r="K56" s="14">
        <v>1</v>
      </c>
      <c r="L56" s="22"/>
      <c r="M56" s="16"/>
      <c r="N56" s="4"/>
      <c r="O56" s="4"/>
      <c r="P56" s="7">
        <v>1</v>
      </c>
      <c r="Q56" s="16"/>
      <c r="R56" s="22">
        <v>0</v>
      </c>
      <c r="S56" s="25">
        <v>0</v>
      </c>
      <c r="T56" s="25">
        <v>0</v>
      </c>
      <c r="U56" s="22">
        <v>0</v>
      </c>
      <c r="V56" s="7">
        <v>1</v>
      </c>
      <c r="W56" s="7">
        <v>1</v>
      </c>
      <c r="X56" s="26"/>
      <c r="Y56" s="26"/>
      <c r="Z56" s="26"/>
      <c r="AA56" s="26"/>
      <c r="AB56" s="26"/>
      <c r="AC56" s="27"/>
      <c r="AD56" s="6">
        <v>1</v>
      </c>
      <c r="AE56" s="28">
        <f t="shared" si="11"/>
        <v>0</v>
      </c>
      <c r="AF56" s="6">
        <v>0</v>
      </c>
      <c r="AG56" s="6">
        <f t="shared" si="12"/>
        <v>0</v>
      </c>
      <c r="AH56" s="7">
        <v>1</v>
      </c>
      <c r="AI56" s="6">
        <f t="shared" si="13"/>
        <v>0</v>
      </c>
      <c r="AJ56" s="7"/>
      <c r="AK56" s="7"/>
      <c r="AL56" s="7"/>
      <c r="AM56" s="7"/>
      <c r="AN56" s="7">
        <f t="shared" si="14"/>
        <v>0</v>
      </c>
      <c r="AO56" s="7"/>
      <c r="AP56" s="7" t="e">
        <f t="shared" si="15"/>
        <v>#REF!</v>
      </c>
      <c r="AQ56" s="7"/>
      <c r="AR56" s="7"/>
      <c r="AS56" s="7">
        <f t="shared" si="16"/>
        <v>0</v>
      </c>
      <c r="AT56" s="7"/>
      <c r="AU56" s="7" t="e">
        <f t="shared" si="17"/>
        <v>#REF!</v>
      </c>
      <c r="AV56" s="6" t="e">
        <f t="shared" si="18"/>
        <v>#REF!</v>
      </c>
      <c r="AW56" s="7" t="e">
        <f t="shared" si="19"/>
        <v>#REF!</v>
      </c>
      <c r="AX56" s="6" t="e">
        <f>#REF!</f>
        <v>#REF!</v>
      </c>
      <c r="AY56" s="7" t="e">
        <f t="shared" si="20"/>
        <v>#REF!</v>
      </c>
      <c r="AZ56" s="7" t="e">
        <f t="shared" si="21"/>
        <v>#REF!</v>
      </c>
      <c r="BA56" s="2">
        <v>1</v>
      </c>
    </row>
    <row r="57" spans="1:53" ht="41.25" customHeight="1" x14ac:dyDescent="0.25">
      <c r="A57" s="20">
        <v>52</v>
      </c>
      <c r="B57" s="21" t="s">
        <v>286</v>
      </c>
      <c r="C57" s="5" t="s">
        <v>145</v>
      </c>
      <c r="D57" s="21" t="s">
        <v>57</v>
      </c>
      <c r="E57" s="22" t="e">
        <f>#REF!</f>
        <v>#REF!</v>
      </c>
      <c r="F57" s="5" t="s">
        <v>524</v>
      </c>
      <c r="G57" s="23">
        <v>1E-3</v>
      </c>
      <c r="H57" s="5"/>
      <c r="I57" s="24" t="s">
        <v>523</v>
      </c>
      <c r="J57" s="4">
        <v>1</v>
      </c>
      <c r="K57" s="14">
        <v>1</v>
      </c>
      <c r="L57" s="22"/>
      <c r="M57" s="16"/>
      <c r="N57" s="4"/>
      <c r="O57" s="4"/>
      <c r="P57" s="7">
        <v>1</v>
      </c>
      <c r="Q57" s="16"/>
      <c r="R57" s="22">
        <v>0</v>
      </c>
      <c r="S57" s="25">
        <v>0</v>
      </c>
      <c r="T57" s="25">
        <v>0</v>
      </c>
      <c r="U57" s="22">
        <v>0</v>
      </c>
      <c r="V57" s="7">
        <v>1</v>
      </c>
      <c r="W57" s="7">
        <v>1</v>
      </c>
      <c r="X57" s="26"/>
      <c r="Y57" s="26"/>
      <c r="Z57" s="26"/>
      <c r="AA57" s="26"/>
      <c r="AB57" s="26"/>
      <c r="AC57" s="27"/>
      <c r="AD57" s="6">
        <v>1</v>
      </c>
      <c r="AE57" s="28">
        <f t="shared" si="11"/>
        <v>0</v>
      </c>
      <c r="AF57" s="6">
        <v>0</v>
      </c>
      <c r="AG57" s="6">
        <f t="shared" si="12"/>
        <v>0</v>
      </c>
      <c r="AH57" s="7">
        <v>1</v>
      </c>
      <c r="AI57" s="6">
        <f t="shared" si="13"/>
        <v>0</v>
      </c>
      <c r="AJ57" s="7"/>
      <c r="AK57" s="7"/>
      <c r="AL57" s="7"/>
      <c r="AM57" s="7"/>
      <c r="AN57" s="7">
        <f t="shared" si="14"/>
        <v>0</v>
      </c>
      <c r="AO57" s="7"/>
      <c r="AP57" s="7" t="e">
        <f t="shared" si="15"/>
        <v>#REF!</v>
      </c>
      <c r="AQ57" s="7"/>
      <c r="AR57" s="7"/>
      <c r="AS57" s="7">
        <f t="shared" si="16"/>
        <v>0</v>
      </c>
      <c r="AT57" s="7"/>
      <c r="AU57" s="7" t="e">
        <f t="shared" si="17"/>
        <v>#REF!</v>
      </c>
      <c r="AV57" s="6" t="e">
        <f t="shared" si="18"/>
        <v>#REF!</v>
      </c>
      <c r="AW57" s="7" t="e">
        <f t="shared" si="19"/>
        <v>#REF!</v>
      </c>
      <c r="AX57" s="6" t="e">
        <f>#REF!</f>
        <v>#REF!</v>
      </c>
      <c r="AY57" s="7" t="e">
        <f t="shared" si="20"/>
        <v>#REF!</v>
      </c>
      <c r="AZ57" s="7" t="e">
        <f t="shared" si="21"/>
        <v>#REF!</v>
      </c>
      <c r="BA57" s="2">
        <v>1</v>
      </c>
    </row>
    <row r="58" spans="1:53" ht="28.5" customHeight="1" x14ac:dyDescent="0.25">
      <c r="A58" s="20">
        <v>53</v>
      </c>
      <c r="B58" s="21" t="s">
        <v>287</v>
      </c>
      <c r="C58" s="5" t="s">
        <v>123</v>
      </c>
      <c r="D58" s="21" t="s">
        <v>84</v>
      </c>
      <c r="E58" s="22" t="e">
        <f>#REF!</f>
        <v>#REF!</v>
      </c>
      <c r="F58" s="5"/>
      <c r="G58" s="23"/>
      <c r="H58" s="5"/>
      <c r="I58" s="24" t="s">
        <v>525</v>
      </c>
      <c r="J58" s="4">
        <v>1</v>
      </c>
      <c r="K58" s="14">
        <v>1</v>
      </c>
      <c r="L58" s="22"/>
      <c r="M58" s="16"/>
      <c r="N58" s="4"/>
      <c r="O58" s="4"/>
      <c r="P58" s="7">
        <v>1</v>
      </c>
      <c r="Q58" s="16"/>
      <c r="R58" s="22">
        <v>0</v>
      </c>
      <c r="S58" s="25">
        <v>0</v>
      </c>
      <c r="T58" s="25">
        <v>0</v>
      </c>
      <c r="U58" s="22">
        <v>0</v>
      </c>
      <c r="V58" s="7">
        <v>1</v>
      </c>
      <c r="W58" s="7">
        <v>1</v>
      </c>
      <c r="X58" s="26"/>
      <c r="Y58" s="26"/>
      <c r="Z58" s="26"/>
      <c r="AA58" s="26"/>
      <c r="AB58" s="26"/>
      <c r="AC58" s="27"/>
      <c r="AD58" s="6">
        <v>1</v>
      </c>
      <c r="AE58" s="28">
        <f t="shared" si="11"/>
        <v>0</v>
      </c>
      <c r="AF58" s="6">
        <v>0</v>
      </c>
      <c r="AG58" s="6">
        <f t="shared" si="12"/>
        <v>0</v>
      </c>
      <c r="AH58" s="7">
        <v>1</v>
      </c>
      <c r="AI58" s="6">
        <f t="shared" si="13"/>
        <v>0</v>
      </c>
      <c r="AJ58" s="7"/>
      <c r="AK58" s="7"/>
      <c r="AL58" s="7"/>
      <c r="AM58" s="7"/>
      <c r="AN58" s="7">
        <f t="shared" si="14"/>
        <v>0</v>
      </c>
      <c r="AO58" s="7"/>
      <c r="AP58" s="7" t="e">
        <f t="shared" si="15"/>
        <v>#REF!</v>
      </c>
      <c r="AQ58" s="7"/>
      <c r="AR58" s="7"/>
      <c r="AS58" s="7">
        <f t="shared" si="16"/>
        <v>0</v>
      </c>
      <c r="AT58" s="7"/>
      <c r="AU58" s="7" t="e">
        <f t="shared" si="17"/>
        <v>#REF!</v>
      </c>
      <c r="AV58" s="6" t="e">
        <f t="shared" si="18"/>
        <v>#REF!</v>
      </c>
      <c r="AW58" s="7" t="e">
        <f t="shared" si="19"/>
        <v>#REF!</v>
      </c>
      <c r="AX58" s="6" t="e">
        <f>#REF!</f>
        <v>#REF!</v>
      </c>
      <c r="AY58" s="7" t="e">
        <f t="shared" si="20"/>
        <v>#REF!</v>
      </c>
      <c r="AZ58" s="7" t="e">
        <f t="shared" si="21"/>
        <v>#REF!</v>
      </c>
      <c r="BA58" s="2">
        <v>1</v>
      </c>
    </row>
    <row r="59" spans="1:53" ht="28.5" customHeight="1" x14ac:dyDescent="0.25">
      <c r="A59" s="20">
        <v>54</v>
      </c>
      <c r="B59" s="21" t="s">
        <v>287</v>
      </c>
      <c r="C59" s="5" t="s">
        <v>122</v>
      </c>
      <c r="D59" s="21" t="s">
        <v>84</v>
      </c>
      <c r="E59" s="22" t="e">
        <f>#REF!</f>
        <v>#REF!</v>
      </c>
      <c r="F59" s="5"/>
      <c r="G59" s="23"/>
      <c r="H59" s="5"/>
      <c r="I59" s="24" t="s">
        <v>525</v>
      </c>
      <c r="J59" s="4">
        <v>1</v>
      </c>
      <c r="K59" s="14">
        <v>1</v>
      </c>
      <c r="L59" s="22"/>
      <c r="M59" s="16"/>
      <c r="N59" s="4"/>
      <c r="O59" s="4"/>
      <c r="P59" s="7">
        <v>1</v>
      </c>
      <c r="Q59" s="16"/>
      <c r="R59" s="22">
        <v>0</v>
      </c>
      <c r="S59" s="25">
        <v>0</v>
      </c>
      <c r="T59" s="25">
        <v>0</v>
      </c>
      <c r="U59" s="22">
        <v>0</v>
      </c>
      <c r="V59" s="7">
        <v>1</v>
      </c>
      <c r="W59" s="7">
        <v>1</v>
      </c>
      <c r="X59" s="26"/>
      <c r="Y59" s="26"/>
      <c r="Z59" s="26"/>
      <c r="AA59" s="26"/>
      <c r="AB59" s="26"/>
      <c r="AC59" s="27"/>
      <c r="AD59" s="6">
        <v>1</v>
      </c>
      <c r="AE59" s="28">
        <f t="shared" si="11"/>
        <v>0</v>
      </c>
      <c r="AF59" s="6">
        <v>0</v>
      </c>
      <c r="AG59" s="6">
        <f t="shared" si="12"/>
        <v>0</v>
      </c>
      <c r="AH59" s="7">
        <v>1</v>
      </c>
      <c r="AI59" s="6">
        <f t="shared" si="13"/>
        <v>0</v>
      </c>
      <c r="AJ59" s="7"/>
      <c r="AK59" s="7"/>
      <c r="AL59" s="7"/>
      <c r="AM59" s="7"/>
      <c r="AN59" s="7">
        <f t="shared" si="14"/>
        <v>0</v>
      </c>
      <c r="AO59" s="7"/>
      <c r="AP59" s="7" t="e">
        <f t="shared" si="15"/>
        <v>#REF!</v>
      </c>
      <c r="AQ59" s="7"/>
      <c r="AR59" s="7"/>
      <c r="AS59" s="7">
        <f t="shared" si="16"/>
        <v>0</v>
      </c>
      <c r="AT59" s="7"/>
      <c r="AU59" s="7" t="e">
        <f t="shared" si="17"/>
        <v>#REF!</v>
      </c>
      <c r="AV59" s="6" t="e">
        <f t="shared" si="18"/>
        <v>#REF!</v>
      </c>
      <c r="AW59" s="7" t="e">
        <f t="shared" si="19"/>
        <v>#REF!</v>
      </c>
      <c r="AX59" s="6" t="e">
        <f>#REF!</f>
        <v>#REF!</v>
      </c>
      <c r="AY59" s="7" t="e">
        <f t="shared" si="20"/>
        <v>#REF!</v>
      </c>
      <c r="AZ59" s="7" t="e">
        <f t="shared" si="21"/>
        <v>#REF!</v>
      </c>
      <c r="BA59" s="2">
        <v>1</v>
      </c>
    </row>
    <row r="60" spans="1:53" ht="28.5" customHeight="1" x14ac:dyDescent="0.25">
      <c r="A60" s="20">
        <v>55</v>
      </c>
      <c r="B60" s="21" t="s">
        <v>288</v>
      </c>
      <c r="C60" s="5" t="s">
        <v>121</v>
      </c>
      <c r="D60" s="21" t="s">
        <v>84</v>
      </c>
      <c r="E60" s="22" t="e">
        <f>#REF!</f>
        <v>#REF!</v>
      </c>
      <c r="F60" s="5"/>
      <c r="G60" s="23"/>
      <c r="H60" s="5"/>
      <c r="I60" s="24" t="s">
        <v>525</v>
      </c>
      <c r="J60" s="4">
        <v>1</v>
      </c>
      <c r="K60" s="14">
        <v>1</v>
      </c>
      <c r="L60" s="22"/>
      <c r="M60" s="16"/>
      <c r="N60" s="4"/>
      <c r="O60" s="4"/>
      <c r="P60" s="7">
        <v>1</v>
      </c>
      <c r="Q60" s="16"/>
      <c r="R60" s="22">
        <v>0</v>
      </c>
      <c r="S60" s="25">
        <v>0</v>
      </c>
      <c r="T60" s="25">
        <v>0</v>
      </c>
      <c r="U60" s="22">
        <v>0</v>
      </c>
      <c r="V60" s="7">
        <v>1</v>
      </c>
      <c r="W60" s="7">
        <v>1</v>
      </c>
      <c r="X60" s="26"/>
      <c r="Y60" s="26"/>
      <c r="Z60" s="26"/>
      <c r="AA60" s="26"/>
      <c r="AB60" s="26"/>
      <c r="AC60" s="27"/>
      <c r="AD60" s="6">
        <v>1</v>
      </c>
      <c r="AE60" s="28">
        <f t="shared" si="11"/>
        <v>0</v>
      </c>
      <c r="AF60" s="6">
        <v>0</v>
      </c>
      <c r="AG60" s="6">
        <f t="shared" si="12"/>
        <v>0</v>
      </c>
      <c r="AH60" s="7">
        <v>1</v>
      </c>
      <c r="AI60" s="6">
        <f t="shared" si="13"/>
        <v>0</v>
      </c>
      <c r="AJ60" s="7"/>
      <c r="AK60" s="7"/>
      <c r="AL60" s="7"/>
      <c r="AM60" s="7"/>
      <c r="AN60" s="7">
        <f t="shared" si="14"/>
        <v>0</v>
      </c>
      <c r="AO60" s="7"/>
      <c r="AP60" s="7" t="e">
        <f t="shared" si="15"/>
        <v>#REF!</v>
      </c>
      <c r="AQ60" s="7"/>
      <c r="AR60" s="7"/>
      <c r="AS60" s="7">
        <f t="shared" si="16"/>
        <v>0</v>
      </c>
      <c r="AT60" s="7"/>
      <c r="AU60" s="7" t="e">
        <f t="shared" si="17"/>
        <v>#REF!</v>
      </c>
      <c r="AV60" s="6" t="e">
        <f t="shared" si="18"/>
        <v>#REF!</v>
      </c>
      <c r="AW60" s="7" t="e">
        <f t="shared" si="19"/>
        <v>#REF!</v>
      </c>
      <c r="AX60" s="6" t="e">
        <f>#REF!</f>
        <v>#REF!</v>
      </c>
      <c r="AY60" s="7" t="e">
        <f t="shared" si="20"/>
        <v>#REF!</v>
      </c>
      <c r="AZ60" s="7" t="e">
        <f t="shared" si="21"/>
        <v>#REF!</v>
      </c>
      <c r="BA60" s="2">
        <v>1</v>
      </c>
    </row>
    <row r="61" spans="1:53" ht="28.5" customHeight="1" x14ac:dyDescent="0.25">
      <c r="A61" s="20">
        <v>56</v>
      </c>
      <c r="B61" s="21" t="s">
        <v>289</v>
      </c>
      <c r="C61" s="5" t="s">
        <v>290</v>
      </c>
      <c r="D61" s="21" t="s">
        <v>57</v>
      </c>
      <c r="E61" s="22" t="e">
        <f>#REF!+#REF!+#REF!</f>
        <v>#REF!</v>
      </c>
      <c r="F61" s="5" t="s">
        <v>524</v>
      </c>
      <c r="G61" s="23">
        <v>1E-3</v>
      </c>
      <c r="H61" s="5"/>
      <c r="I61" s="24" t="s">
        <v>525</v>
      </c>
      <c r="J61" s="4">
        <v>1</v>
      </c>
      <c r="K61" s="14">
        <v>1</v>
      </c>
      <c r="L61" s="22"/>
      <c r="M61" s="16"/>
      <c r="N61" s="4"/>
      <c r="O61" s="4"/>
      <c r="P61" s="7">
        <v>1</v>
      </c>
      <c r="Q61" s="16"/>
      <c r="R61" s="22">
        <v>0</v>
      </c>
      <c r="S61" s="25">
        <v>0</v>
      </c>
      <c r="T61" s="25">
        <v>0</v>
      </c>
      <c r="U61" s="22">
        <v>0</v>
      </c>
      <c r="V61" s="7">
        <v>1</v>
      </c>
      <c r="W61" s="7">
        <v>1</v>
      </c>
      <c r="X61" s="26"/>
      <c r="Y61" s="26"/>
      <c r="Z61" s="26"/>
      <c r="AA61" s="26"/>
      <c r="AB61" s="26"/>
      <c r="AC61" s="27"/>
      <c r="AD61" s="6">
        <v>1</v>
      </c>
      <c r="AE61" s="28">
        <f t="shared" si="11"/>
        <v>0</v>
      </c>
      <c r="AF61" s="6">
        <v>0</v>
      </c>
      <c r="AG61" s="6">
        <f t="shared" si="12"/>
        <v>0</v>
      </c>
      <c r="AH61" s="7">
        <v>1</v>
      </c>
      <c r="AI61" s="6">
        <f t="shared" si="13"/>
        <v>0</v>
      </c>
      <c r="AJ61" s="7"/>
      <c r="AK61" s="7"/>
      <c r="AL61" s="7"/>
      <c r="AM61" s="7"/>
      <c r="AN61" s="7">
        <f t="shared" si="14"/>
        <v>0</v>
      </c>
      <c r="AO61" s="7"/>
      <c r="AP61" s="7" t="e">
        <f t="shared" si="15"/>
        <v>#REF!</v>
      </c>
      <c r="AQ61" s="7"/>
      <c r="AR61" s="7"/>
      <c r="AS61" s="7">
        <f t="shared" si="16"/>
        <v>0</v>
      </c>
      <c r="AT61" s="7"/>
      <c r="AU61" s="7" t="e">
        <f t="shared" si="17"/>
        <v>#REF!</v>
      </c>
      <c r="AV61" s="6" t="e">
        <f t="shared" si="18"/>
        <v>#REF!</v>
      </c>
      <c r="AW61" s="7" t="e">
        <f t="shared" si="19"/>
        <v>#REF!</v>
      </c>
      <c r="AX61" s="6" t="e">
        <f>#REF!</f>
        <v>#REF!</v>
      </c>
      <c r="AY61" s="7" t="e">
        <f t="shared" si="20"/>
        <v>#REF!</v>
      </c>
      <c r="AZ61" s="7" t="e">
        <f t="shared" si="21"/>
        <v>#REF!</v>
      </c>
      <c r="BA61" s="2">
        <v>1</v>
      </c>
    </row>
    <row r="62" spans="1:53" ht="41.25" customHeight="1" x14ac:dyDescent="0.25">
      <c r="A62" s="20">
        <v>57</v>
      </c>
      <c r="B62" s="21" t="s">
        <v>291</v>
      </c>
      <c r="C62" s="5" t="s">
        <v>292</v>
      </c>
      <c r="D62" s="21" t="s">
        <v>57</v>
      </c>
      <c r="E62" s="22" t="e">
        <f>#REF!+#REF!</f>
        <v>#REF!</v>
      </c>
      <c r="F62" s="5"/>
      <c r="G62" s="23"/>
      <c r="H62" s="5"/>
      <c r="I62" s="24" t="s">
        <v>523</v>
      </c>
      <c r="J62" s="4">
        <v>1</v>
      </c>
      <c r="K62" s="14">
        <v>1</v>
      </c>
      <c r="L62" s="22"/>
      <c r="M62" s="16"/>
      <c r="N62" s="4"/>
      <c r="O62" s="4"/>
      <c r="P62" s="7">
        <v>1</v>
      </c>
      <c r="Q62" s="16"/>
      <c r="R62" s="22">
        <v>0</v>
      </c>
      <c r="S62" s="25">
        <v>0</v>
      </c>
      <c r="T62" s="25">
        <v>0</v>
      </c>
      <c r="U62" s="22">
        <v>0</v>
      </c>
      <c r="V62" s="7">
        <v>1</v>
      </c>
      <c r="W62" s="7">
        <v>1</v>
      </c>
      <c r="X62" s="26"/>
      <c r="Y62" s="26"/>
      <c r="Z62" s="26"/>
      <c r="AA62" s="26"/>
      <c r="AB62" s="26"/>
      <c r="AC62" s="27"/>
      <c r="AD62" s="6">
        <v>1</v>
      </c>
      <c r="AE62" s="28">
        <f t="shared" si="11"/>
        <v>0</v>
      </c>
      <c r="AF62" s="6">
        <v>0</v>
      </c>
      <c r="AG62" s="6">
        <f t="shared" si="12"/>
        <v>0</v>
      </c>
      <c r="AH62" s="7">
        <v>1</v>
      </c>
      <c r="AI62" s="6">
        <f t="shared" si="13"/>
        <v>0</v>
      </c>
      <c r="AJ62" s="7"/>
      <c r="AK62" s="7"/>
      <c r="AL62" s="7"/>
      <c r="AM62" s="7"/>
      <c r="AN62" s="7">
        <f t="shared" si="14"/>
        <v>0</v>
      </c>
      <c r="AO62" s="7"/>
      <c r="AP62" s="7" t="e">
        <f t="shared" si="15"/>
        <v>#REF!</v>
      </c>
      <c r="AQ62" s="7"/>
      <c r="AR62" s="7"/>
      <c r="AS62" s="7">
        <f t="shared" si="16"/>
        <v>0</v>
      </c>
      <c r="AT62" s="7"/>
      <c r="AU62" s="7" t="e">
        <f t="shared" si="17"/>
        <v>#REF!</v>
      </c>
      <c r="AV62" s="6" t="e">
        <f t="shared" si="18"/>
        <v>#REF!</v>
      </c>
      <c r="AW62" s="7" t="e">
        <f t="shared" si="19"/>
        <v>#REF!</v>
      </c>
      <c r="AX62" s="6" t="e">
        <f>#REF!</f>
        <v>#REF!</v>
      </c>
      <c r="AY62" s="7" t="e">
        <f t="shared" si="20"/>
        <v>#REF!</v>
      </c>
      <c r="AZ62" s="7" t="e">
        <f t="shared" si="21"/>
        <v>#REF!</v>
      </c>
      <c r="BA62" s="2">
        <v>1</v>
      </c>
    </row>
    <row r="63" spans="1:53" ht="28.5" customHeight="1" x14ac:dyDescent="0.25">
      <c r="A63" s="20">
        <v>58</v>
      </c>
      <c r="B63" s="21" t="s">
        <v>293</v>
      </c>
      <c r="C63" s="5" t="s">
        <v>294</v>
      </c>
      <c r="D63" s="21" t="s">
        <v>15</v>
      </c>
      <c r="E63" s="22" t="e">
        <f>#REF!+#REF!+#REF!</f>
        <v>#REF!</v>
      </c>
      <c r="F63" s="5" t="s">
        <v>527</v>
      </c>
      <c r="G63" s="23">
        <v>1</v>
      </c>
      <c r="H63" s="5"/>
      <c r="I63" s="24" t="s">
        <v>525</v>
      </c>
      <c r="J63" s="4">
        <v>1</v>
      </c>
      <c r="K63" s="14">
        <v>1</v>
      </c>
      <c r="L63" s="22"/>
      <c r="M63" s="16"/>
      <c r="N63" s="4"/>
      <c r="O63" s="4"/>
      <c r="P63" s="7">
        <v>1</v>
      </c>
      <c r="Q63" s="16"/>
      <c r="R63" s="22">
        <v>0</v>
      </c>
      <c r="S63" s="25">
        <v>0</v>
      </c>
      <c r="T63" s="25">
        <v>0</v>
      </c>
      <c r="U63" s="22">
        <v>0</v>
      </c>
      <c r="V63" s="7">
        <v>1</v>
      </c>
      <c r="W63" s="7">
        <v>1</v>
      </c>
      <c r="X63" s="26"/>
      <c r="Y63" s="26"/>
      <c r="Z63" s="26"/>
      <c r="AA63" s="26"/>
      <c r="AB63" s="26"/>
      <c r="AC63" s="27"/>
      <c r="AD63" s="6">
        <v>1</v>
      </c>
      <c r="AE63" s="28">
        <f t="shared" si="11"/>
        <v>0</v>
      </c>
      <c r="AF63" s="6">
        <v>0</v>
      </c>
      <c r="AG63" s="6">
        <f t="shared" si="12"/>
        <v>0</v>
      </c>
      <c r="AH63" s="7">
        <v>1</v>
      </c>
      <c r="AI63" s="6">
        <f t="shared" si="13"/>
        <v>0</v>
      </c>
      <c r="AJ63" s="7"/>
      <c r="AK63" s="7"/>
      <c r="AL63" s="7"/>
      <c r="AM63" s="7"/>
      <c r="AN63" s="7">
        <f t="shared" si="14"/>
        <v>0</v>
      </c>
      <c r="AO63" s="7"/>
      <c r="AP63" s="7" t="e">
        <f t="shared" si="15"/>
        <v>#REF!</v>
      </c>
      <c r="AQ63" s="7"/>
      <c r="AR63" s="7"/>
      <c r="AS63" s="7">
        <f t="shared" si="16"/>
        <v>0</v>
      </c>
      <c r="AT63" s="7"/>
      <c r="AU63" s="7" t="e">
        <f t="shared" si="17"/>
        <v>#REF!</v>
      </c>
      <c r="AV63" s="6" t="e">
        <f t="shared" si="18"/>
        <v>#REF!</v>
      </c>
      <c r="AW63" s="7" t="e">
        <f t="shared" si="19"/>
        <v>#REF!</v>
      </c>
      <c r="AX63" s="6" t="e">
        <f>#REF!</f>
        <v>#REF!</v>
      </c>
      <c r="AY63" s="7" t="e">
        <f t="shared" si="20"/>
        <v>#REF!</v>
      </c>
      <c r="AZ63" s="7" t="e">
        <f t="shared" si="21"/>
        <v>#REF!</v>
      </c>
      <c r="BA63" s="2">
        <v>1</v>
      </c>
    </row>
    <row r="64" spans="1:53" ht="28.5" customHeight="1" x14ac:dyDescent="0.25">
      <c r="A64" s="20">
        <v>59</v>
      </c>
      <c r="B64" s="21" t="s">
        <v>295</v>
      </c>
      <c r="C64" s="5" t="s">
        <v>296</v>
      </c>
      <c r="D64" s="21" t="s">
        <v>15</v>
      </c>
      <c r="E64" s="22" t="e">
        <f>#REF!</f>
        <v>#REF!</v>
      </c>
      <c r="F64" s="5" t="s">
        <v>527</v>
      </c>
      <c r="G64" s="23">
        <v>1</v>
      </c>
      <c r="H64" s="5"/>
      <c r="I64" s="24" t="s">
        <v>525</v>
      </c>
      <c r="J64" s="4">
        <v>1</v>
      </c>
      <c r="K64" s="14">
        <v>1</v>
      </c>
      <c r="L64" s="22"/>
      <c r="M64" s="16"/>
      <c r="N64" s="4"/>
      <c r="O64" s="4"/>
      <c r="P64" s="7">
        <v>1</v>
      </c>
      <c r="Q64" s="16"/>
      <c r="R64" s="22">
        <v>0</v>
      </c>
      <c r="S64" s="25">
        <v>0</v>
      </c>
      <c r="T64" s="25">
        <v>0</v>
      </c>
      <c r="U64" s="22">
        <v>0</v>
      </c>
      <c r="V64" s="7">
        <v>1</v>
      </c>
      <c r="W64" s="7">
        <v>1</v>
      </c>
      <c r="X64" s="26"/>
      <c r="Y64" s="26"/>
      <c r="Z64" s="26"/>
      <c r="AA64" s="26"/>
      <c r="AB64" s="26"/>
      <c r="AC64" s="27"/>
      <c r="AD64" s="6">
        <v>1</v>
      </c>
      <c r="AE64" s="28">
        <f t="shared" si="11"/>
        <v>0</v>
      </c>
      <c r="AF64" s="6">
        <v>0</v>
      </c>
      <c r="AG64" s="6">
        <f t="shared" si="12"/>
        <v>0</v>
      </c>
      <c r="AH64" s="7">
        <v>1</v>
      </c>
      <c r="AI64" s="6">
        <f t="shared" si="13"/>
        <v>0</v>
      </c>
      <c r="AJ64" s="7"/>
      <c r="AK64" s="7"/>
      <c r="AL64" s="7"/>
      <c r="AM64" s="7"/>
      <c r="AN64" s="7">
        <f t="shared" si="14"/>
        <v>0</v>
      </c>
      <c r="AO64" s="7"/>
      <c r="AP64" s="7" t="e">
        <f t="shared" si="15"/>
        <v>#REF!</v>
      </c>
      <c r="AQ64" s="7"/>
      <c r="AR64" s="7"/>
      <c r="AS64" s="7">
        <f t="shared" si="16"/>
        <v>0</v>
      </c>
      <c r="AT64" s="7"/>
      <c r="AU64" s="7" t="e">
        <f t="shared" si="17"/>
        <v>#REF!</v>
      </c>
      <c r="AV64" s="6" t="e">
        <f t="shared" si="18"/>
        <v>#REF!</v>
      </c>
      <c r="AW64" s="7" t="e">
        <f t="shared" si="19"/>
        <v>#REF!</v>
      </c>
      <c r="AX64" s="6" t="e">
        <f>#REF!</f>
        <v>#REF!</v>
      </c>
      <c r="AY64" s="7" t="e">
        <f t="shared" si="20"/>
        <v>#REF!</v>
      </c>
      <c r="AZ64" s="7" t="e">
        <f t="shared" si="21"/>
        <v>#REF!</v>
      </c>
      <c r="BA64" s="2">
        <v>1</v>
      </c>
    </row>
    <row r="65" spans="1:53" ht="28.5" customHeight="1" x14ac:dyDescent="0.25">
      <c r="A65" s="20">
        <v>60</v>
      </c>
      <c r="B65" s="21" t="s">
        <v>297</v>
      </c>
      <c r="C65" s="5" t="s">
        <v>298</v>
      </c>
      <c r="D65" s="21" t="s">
        <v>15</v>
      </c>
      <c r="E65" s="22" t="e">
        <f>#REF!</f>
        <v>#REF!</v>
      </c>
      <c r="F65" s="5" t="s">
        <v>527</v>
      </c>
      <c r="G65" s="23">
        <v>1</v>
      </c>
      <c r="H65" s="5"/>
      <c r="I65" s="24" t="s">
        <v>525</v>
      </c>
      <c r="J65" s="4">
        <v>1</v>
      </c>
      <c r="K65" s="14">
        <v>1</v>
      </c>
      <c r="L65" s="22"/>
      <c r="M65" s="16"/>
      <c r="N65" s="4"/>
      <c r="O65" s="4"/>
      <c r="P65" s="7">
        <v>1</v>
      </c>
      <c r="Q65" s="16"/>
      <c r="R65" s="22">
        <v>0</v>
      </c>
      <c r="S65" s="25">
        <v>0</v>
      </c>
      <c r="T65" s="25">
        <v>0</v>
      </c>
      <c r="U65" s="22">
        <v>0</v>
      </c>
      <c r="V65" s="7">
        <v>1</v>
      </c>
      <c r="W65" s="7">
        <v>1</v>
      </c>
      <c r="X65" s="26"/>
      <c r="Y65" s="26"/>
      <c r="Z65" s="26"/>
      <c r="AA65" s="26"/>
      <c r="AB65" s="26"/>
      <c r="AC65" s="27"/>
      <c r="AD65" s="6">
        <v>1</v>
      </c>
      <c r="AE65" s="28">
        <f t="shared" si="11"/>
        <v>0</v>
      </c>
      <c r="AF65" s="6">
        <v>0</v>
      </c>
      <c r="AG65" s="6">
        <f t="shared" si="12"/>
        <v>0</v>
      </c>
      <c r="AH65" s="7">
        <v>1</v>
      </c>
      <c r="AI65" s="6">
        <f t="shared" si="13"/>
        <v>0</v>
      </c>
      <c r="AJ65" s="7"/>
      <c r="AK65" s="7"/>
      <c r="AL65" s="7"/>
      <c r="AM65" s="7"/>
      <c r="AN65" s="7">
        <f t="shared" si="14"/>
        <v>0</v>
      </c>
      <c r="AO65" s="7"/>
      <c r="AP65" s="7" t="e">
        <f t="shared" si="15"/>
        <v>#REF!</v>
      </c>
      <c r="AQ65" s="7"/>
      <c r="AR65" s="7"/>
      <c r="AS65" s="7">
        <f t="shared" si="16"/>
        <v>0</v>
      </c>
      <c r="AT65" s="7"/>
      <c r="AU65" s="7" t="e">
        <f t="shared" si="17"/>
        <v>#REF!</v>
      </c>
      <c r="AV65" s="6" t="e">
        <f t="shared" si="18"/>
        <v>#REF!</v>
      </c>
      <c r="AW65" s="7" t="e">
        <f t="shared" si="19"/>
        <v>#REF!</v>
      </c>
      <c r="AX65" s="6" t="e">
        <f>#REF!</f>
        <v>#REF!</v>
      </c>
      <c r="AY65" s="7" t="e">
        <f t="shared" si="20"/>
        <v>#REF!</v>
      </c>
      <c r="AZ65" s="7" t="e">
        <f t="shared" si="21"/>
        <v>#REF!</v>
      </c>
      <c r="BA65" s="2">
        <v>1</v>
      </c>
    </row>
    <row r="66" spans="1:53" ht="28.5" customHeight="1" x14ac:dyDescent="0.25">
      <c r="A66" s="20">
        <v>61</v>
      </c>
      <c r="B66" s="21" t="s">
        <v>299</v>
      </c>
      <c r="C66" s="5" t="s">
        <v>300</v>
      </c>
      <c r="D66" s="21" t="s">
        <v>301</v>
      </c>
      <c r="E66" s="22" t="e">
        <f>#REF!</f>
        <v>#REF!</v>
      </c>
      <c r="F66" s="5"/>
      <c r="G66" s="23"/>
      <c r="H66" s="5"/>
      <c r="I66" s="24" t="s">
        <v>525</v>
      </c>
      <c r="J66" s="4">
        <v>1</v>
      </c>
      <c r="K66" s="14">
        <v>1</v>
      </c>
      <c r="L66" s="22"/>
      <c r="M66" s="16"/>
      <c r="N66" s="4"/>
      <c r="O66" s="4"/>
      <c r="P66" s="7">
        <v>1</v>
      </c>
      <c r="Q66" s="16"/>
      <c r="R66" s="22">
        <v>0</v>
      </c>
      <c r="S66" s="25">
        <v>0</v>
      </c>
      <c r="T66" s="25">
        <v>0</v>
      </c>
      <c r="U66" s="22">
        <v>0</v>
      </c>
      <c r="V66" s="7">
        <v>1</v>
      </c>
      <c r="W66" s="7">
        <v>1</v>
      </c>
      <c r="X66" s="26"/>
      <c r="Y66" s="26"/>
      <c r="Z66" s="26"/>
      <c r="AA66" s="26"/>
      <c r="AB66" s="26"/>
      <c r="AC66" s="27"/>
      <c r="AD66" s="6">
        <v>1</v>
      </c>
      <c r="AE66" s="28">
        <f t="shared" si="11"/>
        <v>0</v>
      </c>
      <c r="AF66" s="6">
        <v>0</v>
      </c>
      <c r="AG66" s="6">
        <f t="shared" si="12"/>
        <v>0</v>
      </c>
      <c r="AH66" s="7">
        <v>1</v>
      </c>
      <c r="AI66" s="6">
        <f t="shared" si="13"/>
        <v>0</v>
      </c>
      <c r="AJ66" s="7"/>
      <c r="AK66" s="7"/>
      <c r="AL66" s="7"/>
      <c r="AM66" s="7"/>
      <c r="AN66" s="7">
        <f t="shared" si="14"/>
        <v>0</v>
      </c>
      <c r="AO66" s="7"/>
      <c r="AP66" s="7" t="e">
        <f t="shared" si="15"/>
        <v>#REF!</v>
      </c>
      <c r="AQ66" s="7"/>
      <c r="AR66" s="7"/>
      <c r="AS66" s="7">
        <f t="shared" si="16"/>
        <v>0</v>
      </c>
      <c r="AT66" s="7"/>
      <c r="AU66" s="7" t="e">
        <f t="shared" si="17"/>
        <v>#REF!</v>
      </c>
      <c r="AV66" s="6" t="e">
        <f t="shared" si="18"/>
        <v>#REF!</v>
      </c>
      <c r="AW66" s="7" t="e">
        <f t="shared" si="19"/>
        <v>#REF!</v>
      </c>
      <c r="AX66" s="6" t="e">
        <f>#REF!</f>
        <v>#REF!</v>
      </c>
      <c r="AY66" s="7" t="e">
        <f t="shared" si="20"/>
        <v>#REF!</v>
      </c>
      <c r="AZ66" s="7" t="e">
        <f t="shared" si="21"/>
        <v>#REF!</v>
      </c>
      <c r="BA66" s="2">
        <v>1</v>
      </c>
    </row>
    <row r="67" spans="1:53" ht="41.25" customHeight="1" x14ac:dyDescent="0.25">
      <c r="A67" s="20">
        <v>62</v>
      </c>
      <c r="B67" s="21" t="s">
        <v>302</v>
      </c>
      <c r="C67" s="5" t="s">
        <v>303</v>
      </c>
      <c r="D67" s="21" t="s">
        <v>15</v>
      </c>
      <c r="E67" s="22" t="e">
        <f>#REF!</f>
        <v>#REF!</v>
      </c>
      <c r="F67" s="5"/>
      <c r="G67" s="23"/>
      <c r="H67" s="5"/>
      <c r="I67" s="24" t="s">
        <v>523</v>
      </c>
      <c r="J67" s="4">
        <v>1</v>
      </c>
      <c r="K67" s="14">
        <v>1</v>
      </c>
      <c r="L67" s="22"/>
      <c r="M67" s="16"/>
      <c r="N67" s="4"/>
      <c r="O67" s="4"/>
      <c r="P67" s="7">
        <v>1</v>
      </c>
      <c r="Q67" s="16"/>
      <c r="R67" s="22">
        <v>0</v>
      </c>
      <c r="S67" s="25">
        <v>0</v>
      </c>
      <c r="T67" s="25">
        <v>0</v>
      </c>
      <c r="U67" s="22">
        <v>0</v>
      </c>
      <c r="V67" s="7">
        <v>1</v>
      </c>
      <c r="W67" s="7">
        <v>1</v>
      </c>
      <c r="X67" s="26"/>
      <c r="Y67" s="26"/>
      <c r="Z67" s="26"/>
      <c r="AA67" s="26"/>
      <c r="AB67" s="26"/>
      <c r="AC67" s="27"/>
      <c r="AD67" s="6">
        <v>1</v>
      </c>
      <c r="AE67" s="28">
        <f t="shared" si="11"/>
        <v>0</v>
      </c>
      <c r="AF67" s="6">
        <v>0</v>
      </c>
      <c r="AG67" s="6">
        <f t="shared" si="12"/>
        <v>0</v>
      </c>
      <c r="AH67" s="7">
        <v>1</v>
      </c>
      <c r="AI67" s="6">
        <f t="shared" si="13"/>
        <v>0</v>
      </c>
      <c r="AJ67" s="7"/>
      <c r="AK67" s="7"/>
      <c r="AL67" s="7"/>
      <c r="AM67" s="7"/>
      <c r="AN67" s="7">
        <f t="shared" si="14"/>
        <v>0</v>
      </c>
      <c r="AO67" s="7"/>
      <c r="AP67" s="7">
        <f t="shared" si="15"/>
        <v>0</v>
      </c>
      <c r="AQ67" s="7"/>
      <c r="AR67" s="7"/>
      <c r="AS67" s="7">
        <f t="shared" si="16"/>
        <v>0</v>
      </c>
      <c r="AT67" s="7"/>
      <c r="AU67" s="7">
        <f t="shared" si="17"/>
        <v>0</v>
      </c>
      <c r="AV67" s="6">
        <f t="shared" si="18"/>
        <v>0</v>
      </c>
      <c r="AW67" s="7" t="e">
        <f t="shared" si="19"/>
        <v>#REF!</v>
      </c>
      <c r="AX67" s="6"/>
      <c r="AY67" s="7">
        <f t="shared" si="20"/>
        <v>0</v>
      </c>
      <c r="AZ67" s="7" t="e">
        <f t="shared" si="21"/>
        <v>#REF!</v>
      </c>
      <c r="BA67" s="2">
        <v>1</v>
      </c>
    </row>
    <row r="68" spans="1:53" ht="41.25" customHeight="1" x14ac:dyDescent="0.25">
      <c r="A68" s="20">
        <v>63</v>
      </c>
      <c r="B68" s="21" t="s">
        <v>232</v>
      </c>
      <c r="C68" s="5" t="s">
        <v>157</v>
      </c>
      <c r="D68" s="21" t="s">
        <v>49</v>
      </c>
      <c r="E68" s="22" t="e">
        <f>#REF!</f>
        <v>#REF!</v>
      </c>
      <c r="F68" s="5"/>
      <c r="G68" s="23"/>
      <c r="H68" s="5"/>
      <c r="I68" s="24" t="s">
        <v>523</v>
      </c>
      <c r="J68" s="4">
        <v>1</v>
      </c>
      <c r="K68" s="14">
        <v>1</v>
      </c>
      <c r="L68" s="22"/>
      <c r="M68" s="16"/>
      <c r="N68" s="4"/>
      <c r="O68" s="4"/>
      <c r="P68" s="7">
        <v>1</v>
      </c>
      <c r="Q68" s="16"/>
      <c r="R68" s="22">
        <v>0</v>
      </c>
      <c r="S68" s="25">
        <v>0</v>
      </c>
      <c r="T68" s="25">
        <v>0</v>
      </c>
      <c r="U68" s="22">
        <v>0</v>
      </c>
      <c r="V68" s="7">
        <v>1</v>
      </c>
      <c r="W68" s="7">
        <v>1</v>
      </c>
      <c r="X68" s="26"/>
      <c r="Y68" s="26"/>
      <c r="Z68" s="26"/>
      <c r="AA68" s="26"/>
      <c r="AB68" s="26"/>
      <c r="AC68" s="27"/>
      <c r="AD68" s="6">
        <v>1</v>
      </c>
      <c r="AE68" s="28">
        <f t="shared" si="11"/>
        <v>0</v>
      </c>
      <c r="AF68" s="6">
        <v>0</v>
      </c>
      <c r="AG68" s="6">
        <f t="shared" si="12"/>
        <v>0</v>
      </c>
      <c r="AH68" s="7">
        <v>1</v>
      </c>
      <c r="AI68" s="6">
        <f t="shared" si="13"/>
        <v>0</v>
      </c>
      <c r="AJ68" s="7"/>
      <c r="AK68" s="7"/>
      <c r="AL68" s="7"/>
      <c r="AM68" s="7"/>
      <c r="AN68" s="7">
        <f t="shared" si="14"/>
        <v>0</v>
      </c>
      <c r="AO68" s="7"/>
      <c r="AP68" s="7" t="e">
        <f t="shared" si="15"/>
        <v>#REF!</v>
      </c>
      <c r="AQ68" s="7"/>
      <c r="AR68" s="7"/>
      <c r="AS68" s="7">
        <f t="shared" si="16"/>
        <v>0</v>
      </c>
      <c r="AT68" s="7"/>
      <c r="AU68" s="7" t="e">
        <f t="shared" si="17"/>
        <v>#REF!</v>
      </c>
      <c r="AV68" s="6" t="e">
        <f t="shared" si="18"/>
        <v>#REF!</v>
      </c>
      <c r="AW68" s="7" t="e">
        <f t="shared" si="19"/>
        <v>#REF!</v>
      </c>
      <c r="AX68" s="6" t="e">
        <f>#REF!</f>
        <v>#REF!</v>
      </c>
      <c r="AY68" s="7" t="e">
        <f t="shared" si="20"/>
        <v>#REF!</v>
      </c>
      <c r="AZ68" s="7" t="e">
        <f t="shared" si="21"/>
        <v>#REF!</v>
      </c>
      <c r="BA68" s="2">
        <v>1</v>
      </c>
    </row>
    <row r="69" spans="1:53" ht="41.25" customHeight="1" x14ac:dyDescent="0.25">
      <c r="A69" s="20">
        <v>64</v>
      </c>
      <c r="B69" s="21" t="s">
        <v>304</v>
      </c>
      <c r="C69" s="5" t="s">
        <v>180</v>
      </c>
      <c r="D69" s="21" t="s">
        <v>14</v>
      </c>
      <c r="E69" s="22" t="e">
        <f>#REF!</f>
        <v>#REF!</v>
      </c>
      <c r="F69" s="5"/>
      <c r="G69" s="23"/>
      <c r="H69" s="5"/>
      <c r="I69" s="24" t="s">
        <v>523</v>
      </c>
      <c r="J69" s="4">
        <v>1</v>
      </c>
      <c r="K69" s="14">
        <v>1</v>
      </c>
      <c r="L69" s="22"/>
      <c r="M69" s="16"/>
      <c r="N69" s="4"/>
      <c r="O69" s="4"/>
      <c r="P69" s="7">
        <v>1</v>
      </c>
      <c r="Q69" s="16"/>
      <c r="R69" s="22">
        <v>0</v>
      </c>
      <c r="S69" s="25">
        <v>0</v>
      </c>
      <c r="T69" s="25">
        <v>0</v>
      </c>
      <c r="U69" s="22">
        <v>0</v>
      </c>
      <c r="V69" s="7">
        <v>1</v>
      </c>
      <c r="W69" s="7">
        <v>1</v>
      </c>
      <c r="X69" s="26"/>
      <c r="Y69" s="26"/>
      <c r="Z69" s="26"/>
      <c r="AA69" s="26"/>
      <c r="AB69" s="26"/>
      <c r="AC69" s="27"/>
      <c r="AD69" s="6">
        <v>1</v>
      </c>
      <c r="AE69" s="28">
        <f t="shared" si="11"/>
        <v>0</v>
      </c>
      <c r="AF69" s="6">
        <v>0</v>
      </c>
      <c r="AG69" s="6">
        <f t="shared" si="12"/>
        <v>0</v>
      </c>
      <c r="AH69" s="7">
        <v>1</v>
      </c>
      <c r="AI69" s="6">
        <f t="shared" si="13"/>
        <v>0</v>
      </c>
      <c r="AJ69" s="7"/>
      <c r="AK69" s="7"/>
      <c r="AL69" s="7"/>
      <c r="AM69" s="7"/>
      <c r="AN69" s="7">
        <f t="shared" si="14"/>
        <v>0</v>
      </c>
      <c r="AO69" s="7"/>
      <c r="AP69" s="7" t="e">
        <f t="shared" si="15"/>
        <v>#REF!</v>
      </c>
      <c r="AQ69" s="7"/>
      <c r="AR69" s="7"/>
      <c r="AS69" s="7">
        <f t="shared" si="16"/>
        <v>0</v>
      </c>
      <c r="AT69" s="7"/>
      <c r="AU69" s="7" t="e">
        <f t="shared" si="17"/>
        <v>#REF!</v>
      </c>
      <c r="AV69" s="6" t="e">
        <f t="shared" si="18"/>
        <v>#REF!</v>
      </c>
      <c r="AW69" s="7" t="e">
        <f t="shared" si="19"/>
        <v>#REF!</v>
      </c>
      <c r="AX69" s="6" t="e">
        <f>#REF!</f>
        <v>#REF!</v>
      </c>
      <c r="AY69" s="7" t="e">
        <f t="shared" si="20"/>
        <v>#REF!</v>
      </c>
      <c r="AZ69" s="7" t="e">
        <f t="shared" si="21"/>
        <v>#REF!</v>
      </c>
      <c r="BA69" s="2">
        <v>1</v>
      </c>
    </row>
    <row r="70" spans="1:53" ht="41.25" customHeight="1" x14ac:dyDescent="0.25">
      <c r="A70" s="20">
        <v>65</v>
      </c>
      <c r="B70" s="21" t="s">
        <v>305</v>
      </c>
      <c r="C70" s="5" t="s">
        <v>104</v>
      </c>
      <c r="D70" s="21" t="s">
        <v>49</v>
      </c>
      <c r="E70" s="22" t="e">
        <f>#REF!</f>
        <v>#REF!</v>
      </c>
      <c r="F70" s="5"/>
      <c r="G70" s="23"/>
      <c r="H70" s="5"/>
      <c r="I70" s="24" t="s">
        <v>523</v>
      </c>
      <c r="J70" s="4">
        <v>1</v>
      </c>
      <c r="K70" s="14">
        <v>1</v>
      </c>
      <c r="L70" s="22"/>
      <c r="M70" s="16"/>
      <c r="N70" s="4"/>
      <c r="O70" s="4"/>
      <c r="P70" s="7">
        <v>1</v>
      </c>
      <c r="Q70" s="16"/>
      <c r="R70" s="22">
        <v>0</v>
      </c>
      <c r="S70" s="25">
        <v>0</v>
      </c>
      <c r="T70" s="25">
        <v>0</v>
      </c>
      <c r="U70" s="22">
        <v>0</v>
      </c>
      <c r="V70" s="7">
        <v>1</v>
      </c>
      <c r="W70" s="7">
        <v>1</v>
      </c>
      <c r="X70" s="26"/>
      <c r="Y70" s="26"/>
      <c r="Z70" s="26"/>
      <c r="AA70" s="26"/>
      <c r="AB70" s="26"/>
      <c r="AC70" s="27"/>
      <c r="AD70" s="6">
        <v>1</v>
      </c>
      <c r="AE70" s="28">
        <f t="shared" ref="AE70:AE101" si="22">ROUND(K70*P70*V70*W70*(R70*X70+S70*Y70+T70*Z70+0.95*U70*AA70)*AD70,0)</f>
        <v>0</v>
      </c>
      <c r="AF70" s="6">
        <v>0</v>
      </c>
      <c r="AG70" s="6">
        <f t="shared" ref="AG70:AG101" si="23">ROUND(G70*(AE70+AF70),0)</f>
        <v>0</v>
      </c>
      <c r="AH70" s="7">
        <v>1</v>
      </c>
      <c r="AI70" s="6">
        <f t="shared" ref="AI70:AI101" si="24">ROUND(AG70*AH70,0)</f>
        <v>0</v>
      </c>
      <c r="AJ70" s="7"/>
      <c r="AK70" s="7"/>
      <c r="AL70" s="7"/>
      <c r="AM70" s="7"/>
      <c r="AN70" s="7">
        <f t="shared" ref="AN70:AN101" si="25">ROUND((AK70+AL70)*AM70,0)</f>
        <v>0</v>
      </c>
      <c r="AO70" s="7"/>
      <c r="AP70" s="7" t="e">
        <f t="shared" ref="AP70:AP101" si="26">ROUND(AO70*AX70,0)</f>
        <v>#REF!</v>
      </c>
      <c r="AQ70" s="7"/>
      <c r="AR70" s="7"/>
      <c r="AS70" s="7">
        <f t="shared" ref="AS70:AS101" si="27">ROUND(AM70*(AQ70+AR70),0)</f>
        <v>0</v>
      </c>
      <c r="AT70" s="7"/>
      <c r="AU70" s="7" t="e">
        <f t="shared" ref="AU70:AU101" si="28">ROUND(AT70*((AI70+AJ70)/1.1+AN70+AP70+AX70),0)</f>
        <v>#REF!</v>
      </c>
      <c r="AV70" s="6" t="e">
        <f t="shared" ref="AV70:AV101" si="29">ROUND((AI70+AJ70)/1+AN70+AP70+AS70+AU70,0)</f>
        <v>#REF!</v>
      </c>
      <c r="AW70" s="7" t="e">
        <f t="shared" ref="AW70:AW101" si="30">ROUND(E70*AV70,0)</f>
        <v>#REF!</v>
      </c>
      <c r="AX70" s="6" t="e">
        <f>#REF!</f>
        <v>#REF!</v>
      </c>
      <c r="AY70" s="7" t="e">
        <f t="shared" ref="AY70:AY101" si="31">ROUND(AV70+AX70,0)</f>
        <v>#REF!</v>
      </c>
      <c r="AZ70" s="7" t="e">
        <f t="shared" ref="AZ70:AZ101" si="32">ROUND(E70*AY70,0)</f>
        <v>#REF!</v>
      </c>
      <c r="BA70" s="2">
        <v>1</v>
      </c>
    </row>
    <row r="71" spans="1:53" ht="41.25" customHeight="1" x14ac:dyDescent="0.25">
      <c r="A71" s="20">
        <v>66</v>
      </c>
      <c r="B71" s="21" t="s">
        <v>306</v>
      </c>
      <c r="C71" s="5" t="s">
        <v>89</v>
      </c>
      <c r="D71" s="21" t="s">
        <v>49</v>
      </c>
      <c r="E71" s="22" t="e">
        <f>#REF!</f>
        <v>#REF!</v>
      </c>
      <c r="F71" s="5"/>
      <c r="G71" s="23"/>
      <c r="H71" s="5"/>
      <c r="I71" s="24" t="s">
        <v>523</v>
      </c>
      <c r="J71" s="4">
        <v>1</v>
      </c>
      <c r="K71" s="14">
        <v>1</v>
      </c>
      <c r="L71" s="22"/>
      <c r="M71" s="16"/>
      <c r="N71" s="4"/>
      <c r="O71" s="4"/>
      <c r="P71" s="7">
        <v>1</v>
      </c>
      <c r="Q71" s="16"/>
      <c r="R71" s="22">
        <v>0</v>
      </c>
      <c r="S71" s="25">
        <v>0</v>
      </c>
      <c r="T71" s="25">
        <v>0</v>
      </c>
      <c r="U71" s="22">
        <v>0</v>
      </c>
      <c r="V71" s="7">
        <v>1</v>
      </c>
      <c r="W71" s="7">
        <v>1</v>
      </c>
      <c r="X71" s="26"/>
      <c r="Y71" s="26"/>
      <c r="Z71" s="26"/>
      <c r="AA71" s="26"/>
      <c r="AB71" s="26"/>
      <c r="AC71" s="27"/>
      <c r="AD71" s="6">
        <v>1</v>
      </c>
      <c r="AE71" s="28">
        <f t="shared" si="22"/>
        <v>0</v>
      </c>
      <c r="AF71" s="6">
        <v>0</v>
      </c>
      <c r="AG71" s="6">
        <f t="shared" si="23"/>
        <v>0</v>
      </c>
      <c r="AH71" s="7">
        <v>1</v>
      </c>
      <c r="AI71" s="6">
        <f t="shared" si="24"/>
        <v>0</v>
      </c>
      <c r="AJ71" s="7"/>
      <c r="AK71" s="7"/>
      <c r="AL71" s="7"/>
      <c r="AM71" s="7"/>
      <c r="AN71" s="7">
        <f t="shared" si="25"/>
        <v>0</v>
      </c>
      <c r="AO71" s="7"/>
      <c r="AP71" s="7" t="e">
        <f t="shared" si="26"/>
        <v>#REF!</v>
      </c>
      <c r="AQ71" s="7"/>
      <c r="AR71" s="7"/>
      <c r="AS71" s="7">
        <f t="shared" si="27"/>
        <v>0</v>
      </c>
      <c r="AT71" s="7"/>
      <c r="AU71" s="7" t="e">
        <f t="shared" si="28"/>
        <v>#REF!</v>
      </c>
      <c r="AV71" s="6" t="e">
        <f t="shared" si="29"/>
        <v>#REF!</v>
      </c>
      <c r="AW71" s="7" t="e">
        <f t="shared" si="30"/>
        <v>#REF!</v>
      </c>
      <c r="AX71" s="6" t="e">
        <f>#REF!</f>
        <v>#REF!</v>
      </c>
      <c r="AY71" s="7" t="e">
        <f t="shared" si="31"/>
        <v>#REF!</v>
      </c>
      <c r="AZ71" s="7" t="e">
        <f t="shared" si="32"/>
        <v>#REF!</v>
      </c>
      <c r="BA71" s="2">
        <v>1</v>
      </c>
    </row>
    <row r="72" spans="1:53" ht="41.25" customHeight="1" x14ac:dyDescent="0.25">
      <c r="A72" s="20">
        <v>67</v>
      </c>
      <c r="B72" s="21" t="s">
        <v>280</v>
      </c>
      <c r="C72" s="5" t="s">
        <v>307</v>
      </c>
      <c r="D72" s="21" t="s">
        <v>49</v>
      </c>
      <c r="E72" s="22" t="e">
        <f>#REF!</f>
        <v>#REF!</v>
      </c>
      <c r="F72" s="5"/>
      <c r="G72" s="23"/>
      <c r="H72" s="5"/>
      <c r="I72" s="24" t="s">
        <v>523</v>
      </c>
      <c r="J72" s="4">
        <v>1</v>
      </c>
      <c r="K72" s="14">
        <v>1</v>
      </c>
      <c r="L72" s="22"/>
      <c r="M72" s="16"/>
      <c r="N72" s="4"/>
      <c r="O72" s="4"/>
      <c r="P72" s="7">
        <v>1</v>
      </c>
      <c r="Q72" s="16"/>
      <c r="R72" s="22">
        <v>0</v>
      </c>
      <c r="S72" s="25">
        <v>0</v>
      </c>
      <c r="T72" s="25">
        <v>0</v>
      </c>
      <c r="U72" s="22">
        <v>0</v>
      </c>
      <c r="V72" s="7">
        <v>1</v>
      </c>
      <c r="W72" s="7">
        <v>1</v>
      </c>
      <c r="X72" s="26"/>
      <c r="Y72" s="26"/>
      <c r="Z72" s="26"/>
      <c r="AA72" s="26"/>
      <c r="AB72" s="26"/>
      <c r="AC72" s="27"/>
      <c r="AD72" s="6">
        <v>1</v>
      </c>
      <c r="AE72" s="28">
        <f t="shared" si="22"/>
        <v>0</v>
      </c>
      <c r="AF72" s="6">
        <v>0</v>
      </c>
      <c r="AG72" s="6">
        <f t="shared" si="23"/>
        <v>0</v>
      </c>
      <c r="AH72" s="7">
        <v>1</v>
      </c>
      <c r="AI72" s="6">
        <f t="shared" si="24"/>
        <v>0</v>
      </c>
      <c r="AJ72" s="7"/>
      <c r="AK72" s="7"/>
      <c r="AL72" s="7"/>
      <c r="AM72" s="7"/>
      <c r="AN72" s="7">
        <f t="shared" si="25"/>
        <v>0</v>
      </c>
      <c r="AO72" s="7"/>
      <c r="AP72" s="7" t="e">
        <f t="shared" si="26"/>
        <v>#REF!</v>
      </c>
      <c r="AQ72" s="7"/>
      <c r="AR72" s="7"/>
      <c r="AS72" s="7">
        <f t="shared" si="27"/>
        <v>0</v>
      </c>
      <c r="AT72" s="7"/>
      <c r="AU72" s="7" t="e">
        <f t="shared" si="28"/>
        <v>#REF!</v>
      </c>
      <c r="AV72" s="6" t="e">
        <f t="shared" si="29"/>
        <v>#REF!</v>
      </c>
      <c r="AW72" s="7" t="e">
        <f t="shared" si="30"/>
        <v>#REF!</v>
      </c>
      <c r="AX72" s="6" t="e">
        <f>#REF!</f>
        <v>#REF!</v>
      </c>
      <c r="AY72" s="7" t="e">
        <f t="shared" si="31"/>
        <v>#REF!</v>
      </c>
      <c r="AZ72" s="7" t="e">
        <f t="shared" si="32"/>
        <v>#REF!</v>
      </c>
      <c r="BA72" s="2">
        <v>1</v>
      </c>
    </row>
    <row r="73" spans="1:53" ht="28.5" customHeight="1" x14ac:dyDescent="0.25">
      <c r="A73" s="20">
        <v>68</v>
      </c>
      <c r="B73" s="21" t="s">
        <v>308</v>
      </c>
      <c r="C73" s="5" t="s">
        <v>102</v>
      </c>
      <c r="D73" s="21" t="s">
        <v>84</v>
      </c>
      <c r="E73" s="22" t="e">
        <f>#REF!</f>
        <v>#REF!</v>
      </c>
      <c r="F73" s="5"/>
      <c r="G73" s="23"/>
      <c r="H73" s="5"/>
      <c r="I73" s="24" t="s">
        <v>525</v>
      </c>
      <c r="J73" s="4">
        <v>1</v>
      </c>
      <c r="K73" s="14">
        <v>1</v>
      </c>
      <c r="L73" s="22"/>
      <c r="M73" s="16"/>
      <c r="N73" s="4"/>
      <c r="O73" s="4"/>
      <c r="P73" s="7">
        <v>1</v>
      </c>
      <c r="Q73" s="16"/>
      <c r="R73" s="22">
        <v>0</v>
      </c>
      <c r="S73" s="25">
        <v>0</v>
      </c>
      <c r="T73" s="25">
        <v>0</v>
      </c>
      <c r="U73" s="22">
        <v>0</v>
      </c>
      <c r="V73" s="7">
        <v>1</v>
      </c>
      <c r="W73" s="7">
        <v>1</v>
      </c>
      <c r="X73" s="26"/>
      <c r="Y73" s="26"/>
      <c r="Z73" s="26"/>
      <c r="AA73" s="26"/>
      <c r="AB73" s="26"/>
      <c r="AC73" s="27"/>
      <c r="AD73" s="6">
        <v>1</v>
      </c>
      <c r="AE73" s="28">
        <f t="shared" si="22"/>
        <v>0</v>
      </c>
      <c r="AF73" s="6">
        <v>0</v>
      </c>
      <c r="AG73" s="6">
        <f t="shared" si="23"/>
        <v>0</v>
      </c>
      <c r="AH73" s="7">
        <v>1</v>
      </c>
      <c r="AI73" s="6">
        <f t="shared" si="24"/>
        <v>0</v>
      </c>
      <c r="AJ73" s="7"/>
      <c r="AK73" s="7"/>
      <c r="AL73" s="7"/>
      <c r="AM73" s="7"/>
      <c r="AN73" s="7">
        <f t="shared" si="25"/>
        <v>0</v>
      </c>
      <c r="AO73" s="7"/>
      <c r="AP73" s="7" t="e">
        <f t="shared" si="26"/>
        <v>#REF!</v>
      </c>
      <c r="AQ73" s="7"/>
      <c r="AR73" s="7"/>
      <c r="AS73" s="7">
        <f t="shared" si="27"/>
        <v>0</v>
      </c>
      <c r="AT73" s="7"/>
      <c r="AU73" s="7" t="e">
        <f t="shared" si="28"/>
        <v>#REF!</v>
      </c>
      <c r="AV73" s="6" t="e">
        <f t="shared" si="29"/>
        <v>#REF!</v>
      </c>
      <c r="AW73" s="7" t="e">
        <f t="shared" si="30"/>
        <v>#REF!</v>
      </c>
      <c r="AX73" s="6" t="e">
        <f>#REF!</f>
        <v>#REF!</v>
      </c>
      <c r="AY73" s="7" t="e">
        <f t="shared" si="31"/>
        <v>#REF!</v>
      </c>
      <c r="AZ73" s="7" t="e">
        <f t="shared" si="32"/>
        <v>#REF!</v>
      </c>
      <c r="BA73" s="2">
        <v>1</v>
      </c>
    </row>
    <row r="74" spans="1:53" ht="41.25" customHeight="1" x14ac:dyDescent="0.25">
      <c r="A74" s="20">
        <v>69</v>
      </c>
      <c r="B74" s="21" t="s">
        <v>309</v>
      </c>
      <c r="C74" s="5" t="s">
        <v>100</v>
      </c>
      <c r="D74" s="21" t="s">
        <v>49</v>
      </c>
      <c r="E74" s="22" t="e">
        <f>#REF!</f>
        <v>#REF!</v>
      </c>
      <c r="F74" s="5"/>
      <c r="G74" s="23"/>
      <c r="H74" s="5"/>
      <c r="I74" s="24" t="s">
        <v>523</v>
      </c>
      <c r="J74" s="4">
        <v>1</v>
      </c>
      <c r="K74" s="14">
        <v>1</v>
      </c>
      <c r="L74" s="22"/>
      <c r="M74" s="16"/>
      <c r="N74" s="4"/>
      <c r="O74" s="4"/>
      <c r="P74" s="7">
        <v>1</v>
      </c>
      <c r="Q74" s="16"/>
      <c r="R74" s="22">
        <v>0</v>
      </c>
      <c r="S74" s="25">
        <v>0</v>
      </c>
      <c r="T74" s="25">
        <v>0</v>
      </c>
      <c r="U74" s="22">
        <v>0</v>
      </c>
      <c r="V74" s="7">
        <v>1</v>
      </c>
      <c r="W74" s="7">
        <v>1</v>
      </c>
      <c r="X74" s="26"/>
      <c r="Y74" s="26"/>
      <c r="Z74" s="26"/>
      <c r="AA74" s="26"/>
      <c r="AB74" s="26"/>
      <c r="AC74" s="27"/>
      <c r="AD74" s="6">
        <v>1</v>
      </c>
      <c r="AE74" s="28">
        <f t="shared" si="22"/>
        <v>0</v>
      </c>
      <c r="AF74" s="6">
        <v>0</v>
      </c>
      <c r="AG74" s="6">
        <f t="shared" si="23"/>
        <v>0</v>
      </c>
      <c r="AH74" s="7">
        <v>1</v>
      </c>
      <c r="AI74" s="6">
        <f t="shared" si="24"/>
        <v>0</v>
      </c>
      <c r="AJ74" s="7"/>
      <c r="AK74" s="7"/>
      <c r="AL74" s="7"/>
      <c r="AM74" s="7"/>
      <c r="AN74" s="7">
        <f t="shared" si="25"/>
        <v>0</v>
      </c>
      <c r="AO74" s="7"/>
      <c r="AP74" s="7" t="e">
        <f t="shared" si="26"/>
        <v>#REF!</v>
      </c>
      <c r="AQ74" s="7"/>
      <c r="AR74" s="7"/>
      <c r="AS74" s="7">
        <f t="shared" si="27"/>
        <v>0</v>
      </c>
      <c r="AT74" s="7"/>
      <c r="AU74" s="7" t="e">
        <f t="shared" si="28"/>
        <v>#REF!</v>
      </c>
      <c r="AV74" s="6" t="e">
        <f t="shared" si="29"/>
        <v>#REF!</v>
      </c>
      <c r="AW74" s="7" t="e">
        <f t="shared" si="30"/>
        <v>#REF!</v>
      </c>
      <c r="AX74" s="6" t="e">
        <f>#REF!</f>
        <v>#REF!</v>
      </c>
      <c r="AY74" s="7" t="e">
        <f t="shared" si="31"/>
        <v>#REF!</v>
      </c>
      <c r="AZ74" s="7" t="e">
        <f t="shared" si="32"/>
        <v>#REF!</v>
      </c>
      <c r="BA74" s="2">
        <v>1</v>
      </c>
    </row>
    <row r="75" spans="1:53" ht="41.25" customHeight="1" x14ac:dyDescent="0.25">
      <c r="A75" s="20">
        <v>70</v>
      </c>
      <c r="B75" s="21" t="s">
        <v>310</v>
      </c>
      <c r="C75" s="5" t="s">
        <v>101</v>
      </c>
      <c r="D75" s="21" t="s">
        <v>49</v>
      </c>
      <c r="E75" s="22" t="e">
        <f>#REF!</f>
        <v>#REF!</v>
      </c>
      <c r="F75" s="5"/>
      <c r="G75" s="23"/>
      <c r="H75" s="5"/>
      <c r="I75" s="24" t="s">
        <v>523</v>
      </c>
      <c r="J75" s="4">
        <v>1</v>
      </c>
      <c r="K75" s="14">
        <v>1</v>
      </c>
      <c r="L75" s="22"/>
      <c r="M75" s="16"/>
      <c r="N75" s="4"/>
      <c r="O75" s="4"/>
      <c r="P75" s="7">
        <v>1</v>
      </c>
      <c r="Q75" s="16"/>
      <c r="R75" s="22">
        <v>0</v>
      </c>
      <c r="S75" s="25">
        <v>0</v>
      </c>
      <c r="T75" s="25">
        <v>0</v>
      </c>
      <c r="U75" s="22">
        <v>0</v>
      </c>
      <c r="V75" s="7">
        <v>1</v>
      </c>
      <c r="W75" s="7">
        <v>1</v>
      </c>
      <c r="X75" s="26"/>
      <c r="Y75" s="26"/>
      <c r="Z75" s="26"/>
      <c r="AA75" s="26"/>
      <c r="AB75" s="26"/>
      <c r="AC75" s="27"/>
      <c r="AD75" s="6">
        <v>1</v>
      </c>
      <c r="AE75" s="28">
        <f t="shared" si="22"/>
        <v>0</v>
      </c>
      <c r="AF75" s="6">
        <v>0</v>
      </c>
      <c r="AG75" s="6">
        <f t="shared" si="23"/>
        <v>0</v>
      </c>
      <c r="AH75" s="7">
        <v>1</v>
      </c>
      <c r="AI75" s="6">
        <f t="shared" si="24"/>
        <v>0</v>
      </c>
      <c r="AJ75" s="7"/>
      <c r="AK75" s="7"/>
      <c r="AL75" s="7"/>
      <c r="AM75" s="7"/>
      <c r="AN75" s="7">
        <f t="shared" si="25"/>
        <v>0</v>
      </c>
      <c r="AO75" s="7"/>
      <c r="AP75" s="7" t="e">
        <f t="shared" si="26"/>
        <v>#REF!</v>
      </c>
      <c r="AQ75" s="7"/>
      <c r="AR75" s="7"/>
      <c r="AS75" s="7">
        <f t="shared" si="27"/>
        <v>0</v>
      </c>
      <c r="AT75" s="7"/>
      <c r="AU75" s="7" t="e">
        <f t="shared" si="28"/>
        <v>#REF!</v>
      </c>
      <c r="AV75" s="6" t="e">
        <f t="shared" si="29"/>
        <v>#REF!</v>
      </c>
      <c r="AW75" s="7" t="e">
        <f t="shared" si="30"/>
        <v>#REF!</v>
      </c>
      <c r="AX75" s="6" t="e">
        <f>#REF!</f>
        <v>#REF!</v>
      </c>
      <c r="AY75" s="7" t="e">
        <f t="shared" si="31"/>
        <v>#REF!</v>
      </c>
      <c r="AZ75" s="7" t="e">
        <f t="shared" si="32"/>
        <v>#REF!</v>
      </c>
      <c r="BA75" s="2">
        <v>1</v>
      </c>
    </row>
    <row r="76" spans="1:53" ht="41.25" customHeight="1" x14ac:dyDescent="0.25">
      <c r="A76" s="20">
        <v>71</v>
      </c>
      <c r="B76" s="21" t="s">
        <v>311</v>
      </c>
      <c r="C76" s="5" t="s">
        <v>107</v>
      </c>
      <c r="D76" s="21" t="s">
        <v>49</v>
      </c>
      <c r="E76" s="22" t="e">
        <f>#REF!</f>
        <v>#REF!</v>
      </c>
      <c r="F76" s="5"/>
      <c r="G76" s="23"/>
      <c r="H76" s="5"/>
      <c r="I76" s="24" t="s">
        <v>523</v>
      </c>
      <c r="J76" s="4">
        <v>1</v>
      </c>
      <c r="K76" s="14">
        <v>1</v>
      </c>
      <c r="L76" s="22"/>
      <c r="M76" s="16"/>
      <c r="N76" s="4"/>
      <c r="O76" s="4"/>
      <c r="P76" s="7">
        <v>1</v>
      </c>
      <c r="Q76" s="16"/>
      <c r="R76" s="22">
        <v>0</v>
      </c>
      <c r="S76" s="25">
        <v>0</v>
      </c>
      <c r="T76" s="25">
        <v>0</v>
      </c>
      <c r="U76" s="22">
        <v>0</v>
      </c>
      <c r="V76" s="7">
        <v>1</v>
      </c>
      <c r="W76" s="7">
        <v>1</v>
      </c>
      <c r="X76" s="26"/>
      <c r="Y76" s="26"/>
      <c r="Z76" s="26"/>
      <c r="AA76" s="26"/>
      <c r="AB76" s="26"/>
      <c r="AC76" s="27"/>
      <c r="AD76" s="6">
        <v>1</v>
      </c>
      <c r="AE76" s="28">
        <f t="shared" si="22"/>
        <v>0</v>
      </c>
      <c r="AF76" s="6">
        <v>0</v>
      </c>
      <c r="AG76" s="6">
        <f t="shared" si="23"/>
        <v>0</v>
      </c>
      <c r="AH76" s="7">
        <v>1</v>
      </c>
      <c r="AI76" s="6">
        <f t="shared" si="24"/>
        <v>0</v>
      </c>
      <c r="AJ76" s="7"/>
      <c r="AK76" s="7"/>
      <c r="AL76" s="7"/>
      <c r="AM76" s="7"/>
      <c r="AN76" s="7">
        <f t="shared" si="25"/>
        <v>0</v>
      </c>
      <c r="AO76" s="7"/>
      <c r="AP76" s="7" t="e">
        <f t="shared" si="26"/>
        <v>#REF!</v>
      </c>
      <c r="AQ76" s="7"/>
      <c r="AR76" s="7"/>
      <c r="AS76" s="7">
        <f t="shared" si="27"/>
        <v>0</v>
      </c>
      <c r="AT76" s="7"/>
      <c r="AU76" s="7" t="e">
        <f t="shared" si="28"/>
        <v>#REF!</v>
      </c>
      <c r="AV76" s="6" t="e">
        <f t="shared" si="29"/>
        <v>#REF!</v>
      </c>
      <c r="AW76" s="7" t="e">
        <f t="shared" si="30"/>
        <v>#REF!</v>
      </c>
      <c r="AX76" s="6" t="e">
        <f>#REF!</f>
        <v>#REF!</v>
      </c>
      <c r="AY76" s="7" t="e">
        <f t="shared" si="31"/>
        <v>#REF!</v>
      </c>
      <c r="AZ76" s="7" t="e">
        <f t="shared" si="32"/>
        <v>#REF!</v>
      </c>
      <c r="BA76" s="2">
        <v>1</v>
      </c>
    </row>
    <row r="77" spans="1:53" ht="41.25" customHeight="1" x14ac:dyDescent="0.25">
      <c r="A77" s="20">
        <v>72</v>
      </c>
      <c r="B77" s="21" t="s">
        <v>311</v>
      </c>
      <c r="C77" s="5" t="s">
        <v>106</v>
      </c>
      <c r="D77" s="21" t="s">
        <v>49</v>
      </c>
      <c r="E77" s="22" t="e">
        <f>#REF!</f>
        <v>#REF!</v>
      </c>
      <c r="F77" s="5"/>
      <c r="G77" s="23"/>
      <c r="H77" s="5"/>
      <c r="I77" s="24" t="s">
        <v>523</v>
      </c>
      <c r="J77" s="4">
        <v>1</v>
      </c>
      <c r="K77" s="14">
        <v>1</v>
      </c>
      <c r="L77" s="22"/>
      <c r="M77" s="16"/>
      <c r="N77" s="4"/>
      <c r="O77" s="4"/>
      <c r="P77" s="7">
        <v>1</v>
      </c>
      <c r="Q77" s="16"/>
      <c r="R77" s="22">
        <v>0</v>
      </c>
      <c r="S77" s="25">
        <v>0</v>
      </c>
      <c r="T77" s="25">
        <v>0</v>
      </c>
      <c r="U77" s="22">
        <v>0</v>
      </c>
      <c r="V77" s="7">
        <v>1</v>
      </c>
      <c r="W77" s="7">
        <v>1</v>
      </c>
      <c r="X77" s="26"/>
      <c r="Y77" s="26"/>
      <c r="Z77" s="26"/>
      <c r="AA77" s="26"/>
      <c r="AB77" s="26"/>
      <c r="AC77" s="27"/>
      <c r="AD77" s="6">
        <v>1</v>
      </c>
      <c r="AE77" s="28">
        <f t="shared" si="22"/>
        <v>0</v>
      </c>
      <c r="AF77" s="6">
        <v>0</v>
      </c>
      <c r="AG77" s="6">
        <f t="shared" si="23"/>
        <v>0</v>
      </c>
      <c r="AH77" s="7">
        <v>1</v>
      </c>
      <c r="AI77" s="6">
        <f t="shared" si="24"/>
        <v>0</v>
      </c>
      <c r="AJ77" s="7"/>
      <c r="AK77" s="7"/>
      <c r="AL77" s="7"/>
      <c r="AM77" s="7"/>
      <c r="AN77" s="7">
        <f t="shared" si="25"/>
        <v>0</v>
      </c>
      <c r="AO77" s="7"/>
      <c r="AP77" s="7" t="e">
        <f t="shared" si="26"/>
        <v>#REF!</v>
      </c>
      <c r="AQ77" s="7"/>
      <c r="AR77" s="7"/>
      <c r="AS77" s="7">
        <f t="shared" si="27"/>
        <v>0</v>
      </c>
      <c r="AT77" s="7"/>
      <c r="AU77" s="7" t="e">
        <f t="shared" si="28"/>
        <v>#REF!</v>
      </c>
      <c r="AV77" s="6" t="e">
        <f t="shared" si="29"/>
        <v>#REF!</v>
      </c>
      <c r="AW77" s="7" t="e">
        <f t="shared" si="30"/>
        <v>#REF!</v>
      </c>
      <c r="AX77" s="6" t="e">
        <f>#REF!</f>
        <v>#REF!</v>
      </c>
      <c r="AY77" s="7" t="e">
        <f t="shared" si="31"/>
        <v>#REF!</v>
      </c>
      <c r="AZ77" s="7" t="e">
        <f t="shared" si="32"/>
        <v>#REF!</v>
      </c>
      <c r="BA77" s="2">
        <v>1</v>
      </c>
    </row>
    <row r="78" spans="1:53" ht="41.25" customHeight="1" x14ac:dyDescent="0.25">
      <c r="A78" s="20">
        <v>73</v>
      </c>
      <c r="B78" s="21" t="s">
        <v>312</v>
      </c>
      <c r="C78" s="5" t="s">
        <v>313</v>
      </c>
      <c r="D78" s="21" t="s">
        <v>38</v>
      </c>
      <c r="E78" s="22" t="e">
        <f>#REF!</f>
        <v>#REF!</v>
      </c>
      <c r="F78" s="5"/>
      <c r="G78" s="23"/>
      <c r="H78" s="5"/>
      <c r="I78" s="24" t="s">
        <v>523</v>
      </c>
      <c r="J78" s="4">
        <v>1</v>
      </c>
      <c r="K78" s="14">
        <v>1</v>
      </c>
      <c r="L78" s="22"/>
      <c r="M78" s="16"/>
      <c r="N78" s="4"/>
      <c r="O78" s="4"/>
      <c r="P78" s="7">
        <v>1</v>
      </c>
      <c r="Q78" s="16"/>
      <c r="R78" s="22">
        <v>0</v>
      </c>
      <c r="S78" s="25">
        <v>0</v>
      </c>
      <c r="T78" s="25">
        <v>0</v>
      </c>
      <c r="U78" s="22">
        <v>0</v>
      </c>
      <c r="V78" s="7">
        <v>1</v>
      </c>
      <c r="W78" s="7">
        <v>1</v>
      </c>
      <c r="X78" s="26"/>
      <c r="Y78" s="26"/>
      <c r="Z78" s="26"/>
      <c r="AA78" s="26"/>
      <c r="AB78" s="26"/>
      <c r="AC78" s="27"/>
      <c r="AD78" s="6">
        <v>1</v>
      </c>
      <c r="AE78" s="28">
        <f t="shared" si="22"/>
        <v>0</v>
      </c>
      <c r="AF78" s="6">
        <v>0</v>
      </c>
      <c r="AG78" s="6">
        <f t="shared" si="23"/>
        <v>0</v>
      </c>
      <c r="AH78" s="7">
        <v>1</v>
      </c>
      <c r="AI78" s="6">
        <f t="shared" si="24"/>
        <v>0</v>
      </c>
      <c r="AJ78" s="7"/>
      <c r="AK78" s="7"/>
      <c r="AL78" s="7"/>
      <c r="AM78" s="7"/>
      <c r="AN78" s="7">
        <f t="shared" si="25"/>
        <v>0</v>
      </c>
      <c r="AO78" s="7"/>
      <c r="AP78" s="7" t="e">
        <f t="shared" si="26"/>
        <v>#REF!</v>
      </c>
      <c r="AQ78" s="7"/>
      <c r="AR78" s="7"/>
      <c r="AS78" s="7">
        <f t="shared" si="27"/>
        <v>0</v>
      </c>
      <c r="AT78" s="7"/>
      <c r="AU78" s="7" t="e">
        <f t="shared" si="28"/>
        <v>#REF!</v>
      </c>
      <c r="AV78" s="6" t="e">
        <f t="shared" si="29"/>
        <v>#REF!</v>
      </c>
      <c r="AW78" s="7" t="e">
        <f t="shared" si="30"/>
        <v>#REF!</v>
      </c>
      <c r="AX78" s="6" t="e">
        <f>#REF!</f>
        <v>#REF!</v>
      </c>
      <c r="AY78" s="7" t="e">
        <f t="shared" si="31"/>
        <v>#REF!</v>
      </c>
      <c r="AZ78" s="7" t="e">
        <f t="shared" si="32"/>
        <v>#REF!</v>
      </c>
      <c r="BA78" s="2">
        <v>1</v>
      </c>
    </row>
    <row r="79" spans="1:53" ht="41.25" customHeight="1" x14ac:dyDescent="0.25">
      <c r="A79" s="20">
        <v>74</v>
      </c>
      <c r="B79" s="21" t="s">
        <v>314</v>
      </c>
      <c r="C79" s="5" t="s">
        <v>315</v>
      </c>
      <c r="D79" s="21" t="s">
        <v>14</v>
      </c>
      <c r="E79" s="22" t="e">
        <f>#REF!</f>
        <v>#REF!</v>
      </c>
      <c r="F79" s="5"/>
      <c r="G79" s="23"/>
      <c r="H79" s="5"/>
      <c r="I79" s="24" t="s">
        <v>523</v>
      </c>
      <c r="J79" s="4">
        <v>1</v>
      </c>
      <c r="K79" s="14">
        <v>1</v>
      </c>
      <c r="L79" s="22"/>
      <c r="M79" s="16"/>
      <c r="N79" s="4"/>
      <c r="O79" s="4"/>
      <c r="P79" s="7">
        <v>1</v>
      </c>
      <c r="Q79" s="16"/>
      <c r="R79" s="22">
        <v>0</v>
      </c>
      <c r="S79" s="25">
        <v>0</v>
      </c>
      <c r="T79" s="25">
        <v>0</v>
      </c>
      <c r="U79" s="22">
        <v>0</v>
      </c>
      <c r="V79" s="7">
        <v>1</v>
      </c>
      <c r="W79" s="7">
        <v>1</v>
      </c>
      <c r="X79" s="26"/>
      <c r="Y79" s="26"/>
      <c r="Z79" s="26"/>
      <c r="AA79" s="26"/>
      <c r="AB79" s="26"/>
      <c r="AC79" s="27"/>
      <c r="AD79" s="6">
        <v>1</v>
      </c>
      <c r="AE79" s="28">
        <f t="shared" si="22"/>
        <v>0</v>
      </c>
      <c r="AF79" s="6">
        <v>0</v>
      </c>
      <c r="AG79" s="6">
        <f t="shared" si="23"/>
        <v>0</v>
      </c>
      <c r="AH79" s="7">
        <v>1</v>
      </c>
      <c r="AI79" s="6">
        <f t="shared" si="24"/>
        <v>0</v>
      </c>
      <c r="AJ79" s="7"/>
      <c r="AK79" s="7"/>
      <c r="AL79" s="7"/>
      <c r="AM79" s="7"/>
      <c r="AN79" s="7">
        <f t="shared" si="25"/>
        <v>0</v>
      </c>
      <c r="AO79" s="7"/>
      <c r="AP79" s="7" t="e">
        <f t="shared" si="26"/>
        <v>#REF!</v>
      </c>
      <c r="AQ79" s="7"/>
      <c r="AR79" s="7"/>
      <c r="AS79" s="7">
        <f t="shared" si="27"/>
        <v>0</v>
      </c>
      <c r="AT79" s="7"/>
      <c r="AU79" s="7" t="e">
        <f t="shared" si="28"/>
        <v>#REF!</v>
      </c>
      <c r="AV79" s="6" t="e">
        <f t="shared" si="29"/>
        <v>#REF!</v>
      </c>
      <c r="AW79" s="7" t="e">
        <f t="shared" si="30"/>
        <v>#REF!</v>
      </c>
      <c r="AX79" s="6" t="e">
        <f>#REF!</f>
        <v>#REF!</v>
      </c>
      <c r="AY79" s="7" t="e">
        <f t="shared" si="31"/>
        <v>#REF!</v>
      </c>
      <c r="AZ79" s="7" t="e">
        <f t="shared" si="32"/>
        <v>#REF!</v>
      </c>
      <c r="BA79" s="2">
        <v>1</v>
      </c>
    </row>
    <row r="80" spans="1:53" ht="41.25" customHeight="1" x14ac:dyDescent="0.25">
      <c r="A80" s="20">
        <v>75</v>
      </c>
      <c r="B80" s="21" t="s">
        <v>232</v>
      </c>
      <c r="C80" s="5" t="s">
        <v>132</v>
      </c>
      <c r="D80" s="21" t="s">
        <v>133</v>
      </c>
      <c r="E80" s="22" t="e">
        <f>#REF!</f>
        <v>#REF!</v>
      </c>
      <c r="F80" s="5"/>
      <c r="G80" s="23"/>
      <c r="H80" s="5"/>
      <c r="I80" s="24" t="s">
        <v>523</v>
      </c>
      <c r="J80" s="4">
        <v>1</v>
      </c>
      <c r="K80" s="14">
        <v>1</v>
      </c>
      <c r="L80" s="22"/>
      <c r="M80" s="16"/>
      <c r="N80" s="4"/>
      <c r="O80" s="4"/>
      <c r="P80" s="7">
        <v>1</v>
      </c>
      <c r="Q80" s="16"/>
      <c r="R80" s="22">
        <v>0</v>
      </c>
      <c r="S80" s="25">
        <v>0</v>
      </c>
      <c r="T80" s="25">
        <v>0</v>
      </c>
      <c r="U80" s="22">
        <v>0</v>
      </c>
      <c r="V80" s="7">
        <v>1</v>
      </c>
      <c r="W80" s="7">
        <v>1</v>
      </c>
      <c r="X80" s="26"/>
      <c r="Y80" s="26"/>
      <c r="Z80" s="26"/>
      <c r="AA80" s="26"/>
      <c r="AB80" s="26"/>
      <c r="AC80" s="27"/>
      <c r="AD80" s="6">
        <v>1</v>
      </c>
      <c r="AE80" s="28">
        <f t="shared" si="22"/>
        <v>0</v>
      </c>
      <c r="AF80" s="6">
        <v>0</v>
      </c>
      <c r="AG80" s="6">
        <f t="shared" si="23"/>
        <v>0</v>
      </c>
      <c r="AH80" s="7">
        <v>1</v>
      </c>
      <c r="AI80" s="6">
        <f t="shared" si="24"/>
        <v>0</v>
      </c>
      <c r="AJ80" s="7"/>
      <c r="AK80" s="7"/>
      <c r="AL80" s="7"/>
      <c r="AM80" s="7"/>
      <c r="AN80" s="7">
        <f t="shared" si="25"/>
        <v>0</v>
      </c>
      <c r="AO80" s="7"/>
      <c r="AP80" s="7" t="e">
        <f t="shared" si="26"/>
        <v>#REF!</v>
      </c>
      <c r="AQ80" s="7"/>
      <c r="AR80" s="7"/>
      <c r="AS80" s="7">
        <f t="shared" si="27"/>
        <v>0</v>
      </c>
      <c r="AT80" s="7"/>
      <c r="AU80" s="7" t="e">
        <f t="shared" si="28"/>
        <v>#REF!</v>
      </c>
      <c r="AV80" s="6" t="e">
        <f t="shared" si="29"/>
        <v>#REF!</v>
      </c>
      <c r="AW80" s="7" t="e">
        <f t="shared" si="30"/>
        <v>#REF!</v>
      </c>
      <c r="AX80" s="6" t="e">
        <f>#REF!</f>
        <v>#REF!</v>
      </c>
      <c r="AY80" s="7" t="e">
        <f t="shared" si="31"/>
        <v>#REF!</v>
      </c>
      <c r="AZ80" s="7" t="e">
        <f t="shared" si="32"/>
        <v>#REF!</v>
      </c>
      <c r="BA80" s="2">
        <v>1</v>
      </c>
    </row>
    <row r="81" spans="1:53" ht="41.25" customHeight="1" x14ac:dyDescent="0.25">
      <c r="A81" s="20">
        <v>76</v>
      </c>
      <c r="B81" s="21" t="s">
        <v>316</v>
      </c>
      <c r="C81" s="5" t="s">
        <v>317</v>
      </c>
      <c r="D81" s="21" t="s">
        <v>57</v>
      </c>
      <c r="E81" s="22" t="e">
        <f>#REF!+#REF!+#REF!+#REF!</f>
        <v>#REF!</v>
      </c>
      <c r="F81" s="5" t="s">
        <v>524</v>
      </c>
      <c r="G81" s="23">
        <v>1E-3</v>
      </c>
      <c r="H81" s="5"/>
      <c r="I81" s="24" t="s">
        <v>523</v>
      </c>
      <c r="J81" s="4">
        <v>1</v>
      </c>
      <c r="K81" s="14">
        <v>1</v>
      </c>
      <c r="L81" s="22"/>
      <c r="M81" s="16"/>
      <c r="N81" s="4"/>
      <c r="O81" s="4"/>
      <c r="P81" s="7">
        <v>1</v>
      </c>
      <c r="Q81" s="16"/>
      <c r="R81" s="22">
        <v>0</v>
      </c>
      <c r="S81" s="25">
        <v>0</v>
      </c>
      <c r="T81" s="25">
        <v>0</v>
      </c>
      <c r="U81" s="22">
        <v>0</v>
      </c>
      <c r="V81" s="7">
        <v>1</v>
      </c>
      <c r="W81" s="7">
        <v>1</v>
      </c>
      <c r="X81" s="26"/>
      <c r="Y81" s="26"/>
      <c r="Z81" s="26"/>
      <c r="AA81" s="26"/>
      <c r="AB81" s="26"/>
      <c r="AC81" s="27"/>
      <c r="AD81" s="6">
        <v>1</v>
      </c>
      <c r="AE81" s="28">
        <f t="shared" si="22"/>
        <v>0</v>
      </c>
      <c r="AF81" s="6">
        <v>0</v>
      </c>
      <c r="AG81" s="6">
        <f t="shared" si="23"/>
        <v>0</v>
      </c>
      <c r="AH81" s="7">
        <v>1</v>
      </c>
      <c r="AI81" s="6">
        <f t="shared" si="24"/>
        <v>0</v>
      </c>
      <c r="AJ81" s="7"/>
      <c r="AK81" s="7"/>
      <c r="AL81" s="7"/>
      <c r="AM81" s="7"/>
      <c r="AN81" s="7">
        <f t="shared" si="25"/>
        <v>0</v>
      </c>
      <c r="AO81" s="7"/>
      <c r="AP81" s="7" t="e">
        <f t="shared" si="26"/>
        <v>#REF!</v>
      </c>
      <c r="AQ81" s="7"/>
      <c r="AR81" s="7"/>
      <c r="AS81" s="7">
        <f t="shared" si="27"/>
        <v>0</v>
      </c>
      <c r="AT81" s="7"/>
      <c r="AU81" s="7" t="e">
        <f t="shared" si="28"/>
        <v>#REF!</v>
      </c>
      <c r="AV81" s="6" t="e">
        <f t="shared" si="29"/>
        <v>#REF!</v>
      </c>
      <c r="AW81" s="7" t="e">
        <f t="shared" si="30"/>
        <v>#REF!</v>
      </c>
      <c r="AX81" s="6" t="e">
        <f>#REF!</f>
        <v>#REF!</v>
      </c>
      <c r="AY81" s="7" t="e">
        <f t="shared" si="31"/>
        <v>#REF!</v>
      </c>
      <c r="AZ81" s="7" t="e">
        <f t="shared" si="32"/>
        <v>#REF!</v>
      </c>
      <c r="BA81" s="2">
        <v>1</v>
      </c>
    </row>
    <row r="82" spans="1:53" ht="41.25" customHeight="1" x14ac:dyDescent="0.25">
      <c r="A82" s="20">
        <v>77</v>
      </c>
      <c r="B82" s="21" t="s">
        <v>318</v>
      </c>
      <c r="C82" s="5" t="s">
        <v>319</v>
      </c>
      <c r="D82" s="21" t="s">
        <v>14</v>
      </c>
      <c r="E82" s="22" t="e">
        <f>#REF!</f>
        <v>#REF!</v>
      </c>
      <c r="F82" s="5" t="s">
        <v>524</v>
      </c>
      <c r="G82" s="23"/>
      <c r="H82" s="5"/>
      <c r="I82" s="24" t="s">
        <v>523</v>
      </c>
      <c r="J82" s="4">
        <v>1</v>
      </c>
      <c r="K82" s="14">
        <v>1</v>
      </c>
      <c r="L82" s="22"/>
      <c r="M82" s="16"/>
      <c r="N82" s="4"/>
      <c r="O82" s="4"/>
      <c r="P82" s="7">
        <v>1</v>
      </c>
      <c r="Q82" s="16"/>
      <c r="R82" s="22">
        <v>0</v>
      </c>
      <c r="S82" s="25">
        <v>0</v>
      </c>
      <c r="T82" s="25">
        <v>0</v>
      </c>
      <c r="U82" s="22">
        <v>0</v>
      </c>
      <c r="V82" s="7">
        <v>1</v>
      </c>
      <c r="W82" s="7">
        <v>1</v>
      </c>
      <c r="X82" s="26"/>
      <c r="Y82" s="26"/>
      <c r="Z82" s="26"/>
      <c r="AA82" s="26"/>
      <c r="AB82" s="26"/>
      <c r="AC82" s="27"/>
      <c r="AD82" s="6">
        <v>1</v>
      </c>
      <c r="AE82" s="28">
        <f t="shared" si="22"/>
        <v>0</v>
      </c>
      <c r="AF82" s="6">
        <v>0</v>
      </c>
      <c r="AG82" s="6">
        <f t="shared" si="23"/>
        <v>0</v>
      </c>
      <c r="AH82" s="7">
        <v>1</v>
      </c>
      <c r="AI82" s="6">
        <f t="shared" si="24"/>
        <v>0</v>
      </c>
      <c r="AJ82" s="7"/>
      <c r="AK82" s="7"/>
      <c r="AL82" s="7"/>
      <c r="AM82" s="7"/>
      <c r="AN82" s="7">
        <f t="shared" si="25"/>
        <v>0</v>
      </c>
      <c r="AO82" s="7"/>
      <c r="AP82" s="7" t="e">
        <f t="shared" si="26"/>
        <v>#REF!</v>
      </c>
      <c r="AQ82" s="7"/>
      <c r="AR82" s="7"/>
      <c r="AS82" s="7">
        <f t="shared" si="27"/>
        <v>0</v>
      </c>
      <c r="AT82" s="7"/>
      <c r="AU82" s="7" t="e">
        <f t="shared" si="28"/>
        <v>#REF!</v>
      </c>
      <c r="AV82" s="6" t="e">
        <f t="shared" si="29"/>
        <v>#REF!</v>
      </c>
      <c r="AW82" s="7" t="e">
        <f t="shared" si="30"/>
        <v>#REF!</v>
      </c>
      <c r="AX82" s="6" t="e">
        <f>#REF!</f>
        <v>#REF!</v>
      </c>
      <c r="AY82" s="7" t="e">
        <f t="shared" si="31"/>
        <v>#REF!</v>
      </c>
      <c r="AZ82" s="7" t="e">
        <f t="shared" si="32"/>
        <v>#REF!</v>
      </c>
      <c r="BA82" s="2">
        <v>1</v>
      </c>
    </row>
    <row r="83" spans="1:53" ht="41.25" customHeight="1" x14ac:dyDescent="0.25">
      <c r="A83" s="20">
        <v>78</v>
      </c>
      <c r="B83" s="21" t="s">
        <v>320</v>
      </c>
      <c r="C83" s="5" t="s">
        <v>321</v>
      </c>
      <c r="D83" s="21" t="s">
        <v>49</v>
      </c>
      <c r="E83" s="22" t="e">
        <f>#REF!</f>
        <v>#REF!</v>
      </c>
      <c r="F83" s="5"/>
      <c r="G83" s="23"/>
      <c r="H83" s="5"/>
      <c r="I83" s="24" t="s">
        <v>523</v>
      </c>
      <c r="J83" s="4">
        <v>1</v>
      </c>
      <c r="K83" s="14">
        <v>1</v>
      </c>
      <c r="L83" s="22"/>
      <c r="M83" s="16"/>
      <c r="N83" s="4"/>
      <c r="O83" s="4"/>
      <c r="P83" s="7">
        <v>1</v>
      </c>
      <c r="Q83" s="16"/>
      <c r="R83" s="22">
        <v>0</v>
      </c>
      <c r="S83" s="25">
        <v>0</v>
      </c>
      <c r="T83" s="25">
        <v>0</v>
      </c>
      <c r="U83" s="22">
        <v>0</v>
      </c>
      <c r="V83" s="7">
        <v>1</v>
      </c>
      <c r="W83" s="7">
        <v>1</v>
      </c>
      <c r="X83" s="26"/>
      <c r="Y83" s="26"/>
      <c r="Z83" s="26"/>
      <c r="AA83" s="26"/>
      <c r="AB83" s="26"/>
      <c r="AC83" s="27"/>
      <c r="AD83" s="6">
        <v>1</v>
      </c>
      <c r="AE83" s="28">
        <f t="shared" si="22"/>
        <v>0</v>
      </c>
      <c r="AF83" s="6">
        <v>0</v>
      </c>
      <c r="AG83" s="6">
        <f t="shared" si="23"/>
        <v>0</v>
      </c>
      <c r="AH83" s="7">
        <v>1</v>
      </c>
      <c r="AI83" s="6">
        <f t="shared" si="24"/>
        <v>0</v>
      </c>
      <c r="AJ83" s="7"/>
      <c r="AK83" s="7"/>
      <c r="AL83" s="7"/>
      <c r="AM83" s="7"/>
      <c r="AN83" s="7">
        <f t="shared" si="25"/>
        <v>0</v>
      </c>
      <c r="AO83" s="7"/>
      <c r="AP83" s="7" t="e">
        <f t="shared" si="26"/>
        <v>#REF!</v>
      </c>
      <c r="AQ83" s="7"/>
      <c r="AR83" s="7"/>
      <c r="AS83" s="7">
        <f t="shared" si="27"/>
        <v>0</v>
      </c>
      <c r="AT83" s="7"/>
      <c r="AU83" s="7" t="e">
        <f t="shared" si="28"/>
        <v>#REF!</v>
      </c>
      <c r="AV83" s="6" t="e">
        <f t="shared" si="29"/>
        <v>#REF!</v>
      </c>
      <c r="AW83" s="7" t="e">
        <f t="shared" si="30"/>
        <v>#REF!</v>
      </c>
      <c r="AX83" s="6" t="e">
        <f>#REF!</f>
        <v>#REF!</v>
      </c>
      <c r="AY83" s="7" t="e">
        <f t="shared" si="31"/>
        <v>#REF!</v>
      </c>
      <c r="AZ83" s="7" t="e">
        <f t="shared" si="32"/>
        <v>#REF!</v>
      </c>
      <c r="BA83" s="2">
        <v>1</v>
      </c>
    </row>
    <row r="84" spans="1:53" ht="41.25" customHeight="1" x14ac:dyDescent="0.25">
      <c r="A84" s="20">
        <v>79</v>
      </c>
      <c r="B84" s="21" t="s">
        <v>322</v>
      </c>
      <c r="C84" s="5" t="s">
        <v>323</v>
      </c>
      <c r="D84" s="21" t="s">
        <v>38</v>
      </c>
      <c r="E84" s="22" t="e">
        <f>#REF!</f>
        <v>#REF!</v>
      </c>
      <c r="F84" s="5" t="s">
        <v>528</v>
      </c>
      <c r="G84" s="23"/>
      <c r="H84" s="5"/>
      <c r="I84" s="24" t="s">
        <v>523</v>
      </c>
      <c r="J84" s="4">
        <v>1</v>
      </c>
      <c r="K84" s="14">
        <v>1</v>
      </c>
      <c r="L84" s="22"/>
      <c r="M84" s="16"/>
      <c r="N84" s="4"/>
      <c r="O84" s="4"/>
      <c r="P84" s="7">
        <v>1</v>
      </c>
      <c r="Q84" s="16"/>
      <c r="R84" s="22">
        <v>0</v>
      </c>
      <c r="S84" s="25">
        <v>0</v>
      </c>
      <c r="T84" s="25">
        <v>0</v>
      </c>
      <c r="U84" s="22">
        <v>0</v>
      </c>
      <c r="V84" s="7">
        <v>1</v>
      </c>
      <c r="W84" s="7">
        <v>1</v>
      </c>
      <c r="X84" s="26"/>
      <c r="Y84" s="26"/>
      <c r="Z84" s="26"/>
      <c r="AA84" s="26"/>
      <c r="AB84" s="26"/>
      <c r="AC84" s="27"/>
      <c r="AD84" s="6">
        <v>1</v>
      </c>
      <c r="AE84" s="28">
        <f t="shared" si="22"/>
        <v>0</v>
      </c>
      <c r="AF84" s="6">
        <v>0</v>
      </c>
      <c r="AG84" s="6">
        <f t="shared" si="23"/>
        <v>0</v>
      </c>
      <c r="AH84" s="7">
        <v>1</v>
      </c>
      <c r="AI84" s="6">
        <f t="shared" si="24"/>
        <v>0</v>
      </c>
      <c r="AJ84" s="7"/>
      <c r="AK84" s="7"/>
      <c r="AL84" s="7"/>
      <c r="AM84" s="7"/>
      <c r="AN84" s="7">
        <f t="shared" si="25"/>
        <v>0</v>
      </c>
      <c r="AO84" s="7"/>
      <c r="AP84" s="7" t="e">
        <f t="shared" si="26"/>
        <v>#REF!</v>
      </c>
      <c r="AQ84" s="7"/>
      <c r="AR84" s="7"/>
      <c r="AS84" s="7">
        <f t="shared" si="27"/>
        <v>0</v>
      </c>
      <c r="AT84" s="7"/>
      <c r="AU84" s="7" t="e">
        <f t="shared" si="28"/>
        <v>#REF!</v>
      </c>
      <c r="AV84" s="6" t="e">
        <f t="shared" si="29"/>
        <v>#REF!</v>
      </c>
      <c r="AW84" s="7" t="e">
        <f t="shared" si="30"/>
        <v>#REF!</v>
      </c>
      <c r="AX84" s="6" t="e">
        <f>#REF!</f>
        <v>#REF!</v>
      </c>
      <c r="AY84" s="7" t="e">
        <f t="shared" si="31"/>
        <v>#REF!</v>
      </c>
      <c r="AZ84" s="7" t="e">
        <f t="shared" si="32"/>
        <v>#REF!</v>
      </c>
      <c r="BA84" s="2">
        <v>1</v>
      </c>
    </row>
    <row r="85" spans="1:53" ht="41.25" customHeight="1" x14ac:dyDescent="0.25">
      <c r="A85" s="20">
        <v>80</v>
      </c>
      <c r="B85" s="21" t="s">
        <v>322</v>
      </c>
      <c r="C85" s="5" t="s">
        <v>324</v>
      </c>
      <c r="D85" s="21" t="s">
        <v>38</v>
      </c>
      <c r="E85" s="22" t="e">
        <f>#REF!</f>
        <v>#REF!</v>
      </c>
      <c r="F85" s="5" t="s">
        <v>528</v>
      </c>
      <c r="G85" s="23"/>
      <c r="H85" s="5"/>
      <c r="I85" s="24" t="s">
        <v>523</v>
      </c>
      <c r="J85" s="4">
        <v>1</v>
      </c>
      <c r="K85" s="14">
        <v>1</v>
      </c>
      <c r="L85" s="22"/>
      <c r="M85" s="16"/>
      <c r="N85" s="4"/>
      <c r="O85" s="4"/>
      <c r="P85" s="7">
        <v>1</v>
      </c>
      <c r="Q85" s="16"/>
      <c r="R85" s="22">
        <v>0</v>
      </c>
      <c r="S85" s="25">
        <v>0</v>
      </c>
      <c r="T85" s="25">
        <v>0</v>
      </c>
      <c r="U85" s="22">
        <v>0</v>
      </c>
      <c r="V85" s="7">
        <v>1</v>
      </c>
      <c r="W85" s="7">
        <v>1</v>
      </c>
      <c r="X85" s="26"/>
      <c r="Y85" s="26"/>
      <c r="Z85" s="26"/>
      <c r="AA85" s="26"/>
      <c r="AB85" s="26"/>
      <c r="AC85" s="27"/>
      <c r="AD85" s="6">
        <v>1</v>
      </c>
      <c r="AE85" s="28">
        <f t="shared" si="22"/>
        <v>0</v>
      </c>
      <c r="AF85" s="6">
        <v>0</v>
      </c>
      <c r="AG85" s="6">
        <f t="shared" si="23"/>
        <v>0</v>
      </c>
      <c r="AH85" s="7">
        <v>1</v>
      </c>
      <c r="AI85" s="6">
        <f t="shared" si="24"/>
        <v>0</v>
      </c>
      <c r="AJ85" s="7"/>
      <c r="AK85" s="7"/>
      <c r="AL85" s="7"/>
      <c r="AM85" s="7"/>
      <c r="AN85" s="7">
        <f t="shared" si="25"/>
        <v>0</v>
      </c>
      <c r="AO85" s="7"/>
      <c r="AP85" s="7" t="e">
        <f t="shared" si="26"/>
        <v>#REF!</v>
      </c>
      <c r="AQ85" s="7"/>
      <c r="AR85" s="7"/>
      <c r="AS85" s="7">
        <f t="shared" si="27"/>
        <v>0</v>
      </c>
      <c r="AT85" s="7"/>
      <c r="AU85" s="7" t="e">
        <f t="shared" si="28"/>
        <v>#REF!</v>
      </c>
      <c r="AV85" s="6" t="e">
        <f t="shared" si="29"/>
        <v>#REF!</v>
      </c>
      <c r="AW85" s="7" t="e">
        <f t="shared" si="30"/>
        <v>#REF!</v>
      </c>
      <c r="AX85" s="6" t="e">
        <f>#REF!</f>
        <v>#REF!</v>
      </c>
      <c r="AY85" s="7" t="e">
        <f t="shared" si="31"/>
        <v>#REF!</v>
      </c>
      <c r="AZ85" s="7" t="e">
        <f t="shared" si="32"/>
        <v>#REF!</v>
      </c>
      <c r="BA85" s="2">
        <v>1</v>
      </c>
    </row>
    <row r="86" spans="1:53" ht="41.25" customHeight="1" x14ac:dyDescent="0.25">
      <c r="A86" s="20">
        <v>81</v>
      </c>
      <c r="B86" s="21" t="s">
        <v>325</v>
      </c>
      <c r="C86" s="5" t="s">
        <v>326</v>
      </c>
      <c r="D86" s="21" t="s">
        <v>301</v>
      </c>
      <c r="E86" s="22" t="e">
        <f>#REF!</f>
        <v>#REF!</v>
      </c>
      <c r="F86" s="5" t="s">
        <v>529</v>
      </c>
      <c r="G86" s="23">
        <v>2.3E-3</v>
      </c>
      <c r="H86" s="5"/>
      <c r="I86" s="24" t="s">
        <v>523</v>
      </c>
      <c r="J86" s="4">
        <v>1</v>
      </c>
      <c r="K86" s="14">
        <v>1</v>
      </c>
      <c r="L86" s="22"/>
      <c r="M86" s="16"/>
      <c r="N86" s="4"/>
      <c r="O86" s="4"/>
      <c r="P86" s="7">
        <v>1</v>
      </c>
      <c r="Q86" s="16"/>
      <c r="R86" s="22">
        <v>0</v>
      </c>
      <c r="S86" s="25">
        <v>0</v>
      </c>
      <c r="T86" s="25">
        <v>0</v>
      </c>
      <c r="U86" s="22">
        <v>0</v>
      </c>
      <c r="V86" s="7">
        <v>1</v>
      </c>
      <c r="W86" s="7">
        <v>1</v>
      </c>
      <c r="X86" s="26"/>
      <c r="Y86" s="26"/>
      <c r="Z86" s="26"/>
      <c r="AA86" s="26"/>
      <c r="AB86" s="26"/>
      <c r="AC86" s="27"/>
      <c r="AD86" s="6">
        <v>1</v>
      </c>
      <c r="AE86" s="28">
        <f t="shared" si="22"/>
        <v>0</v>
      </c>
      <c r="AF86" s="6">
        <v>0</v>
      </c>
      <c r="AG86" s="6">
        <f t="shared" si="23"/>
        <v>0</v>
      </c>
      <c r="AH86" s="7">
        <v>1</v>
      </c>
      <c r="AI86" s="6">
        <f t="shared" si="24"/>
        <v>0</v>
      </c>
      <c r="AJ86" s="7"/>
      <c r="AK86" s="7"/>
      <c r="AL86" s="7"/>
      <c r="AM86" s="7"/>
      <c r="AN86" s="7">
        <f t="shared" si="25"/>
        <v>0</v>
      </c>
      <c r="AO86" s="7"/>
      <c r="AP86" s="7" t="e">
        <f t="shared" si="26"/>
        <v>#REF!</v>
      </c>
      <c r="AQ86" s="7"/>
      <c r="AR86" s="7"/>
      <c r="AS86" s="7">
        <f t="shared" si="27"/>
        <v>0</v>
      </c>
      <c r="AT86" s="7"/>
      <c r="AU86" s="7" t="e">
        <f t="shared" si="28"/>
        <v>#REF!</v>
      </c>
      <c r="AV86" s="6" t="e">
        <f t="shared" si="29"/>
        <v>#REF!</v>
      </c>
      <c r="AW86" s="7" t="e">
        <f t="shared" si="30"/>
        <v>#REF!</v>
      </c>
      <c r="AX86" s="6" t="e">
        <f>#REF!</f>
        <v>#REF!</v>
      </c>
      <c r="AY86" s="7" t="e">
        <f t="shared" si="31"/>
        <v>#REF!</v>
      </c>
      <c r="AZ86" s="7" t="e">
        <f t="shared" si="32"/>
        <v>#REF!</v>
      </c>
      <c r="BA86" s="2">
        <v>1</v>
      </c>
    </row>
    <row r="87" spans="1:53" ht="41.25" customHeight="1" x14ac:dyDescent="0.25">
      <c r="A87" s="20">
        <v>82</v>
      </c>
      <c r="B87" s="21" t="s">
        <v>327</v>
      </c>
      <c r="C87" s="5" t="s">
        <v>328</v>
      </c>
      <c r="D87" s="21" t="s">
        <v>38</v>
      </c>
      <c r="E87" s="22" t="e">
        <f>#REF!</f>
        <v>#REF!</v>
      </c>
      <c r="F87" s="5"/>
      <c r="G87" s="23"/>
      <c r="H87" s="5"/>
      <c r="I87" s="24" t="s">
        <v>523</v>
      </c>
      <c r="J87" s="4">
        <v>1</v>
      </c>
      <c r="K87" s="14">
        <v>1</v>
      </c>
      <c r="L87" s="22"/>
      <c r="M87" s="16"/>
      <c r="N87" s="4"/>
      <c r="O87" s="4"/>
      <c r="P87" s="7">
        <v>1</v>
      </c>
      <c r="Q87" s="16"/>
      <c r="R87" s="22">
        <v>0</v>
      </c>
      <c r="S87" s="25">
        <v>0</v>
      </c>
      <c r="T87" s="25">
        <v>0</v>
      </c>
      <c r="U87" s="22">
        <v>0</v>
      </c>
      <c r="V87" s="7">
        <v>1</v>
      </c>
      <c r="W87" s="7">
        <v>1</v>
      </c>
      <c r="X87" s="26"/>
      <c r="Y87" s="26"/>
      <c r="Z87" s="26"/>
      <c r="AA87" s="26"/>
      <c r="AB87" s="26"/>
      <c r="AC87" s="27"/>
      <c r="AD87" s="6">
        <v>1</v>
      </c>
      <c r="AE87" s="28">
        <f t="shared" si="22"/>
        <v>0</v>
      </c>
      <c r="AF87" s="6">
        <v>0</v>
      </c>
      <c r="AG87" s="6">
        <f t="shared" si="23"/>
        <v>0</v>
      </c>
      <c r="AH87" s="7">
        <v>1</v>
      </c>
      <c r="AI87" s="6">
        <f t="shared" si="24"/>
        <v>0</v>
      </c>
      <c r="AJ87" s="7"/>
      <c r="AK87" s="7"/>
      <c r="AL87" s="7"/>
      <c r="AM87" s="7"/>
      <c r="AN87" s="7">
        <f t="shared" si="25"/>
        <v>0</v>
      </c>
      <c r="AO87" s="7"/>
      <c r="AP87" s="7" t="e">
        <f t="shared" si="26"/>
        <v>#REF!</v>
      </c>
      <c r="AQ87" s="7"/>
      <c r="AR87" s="7"/>
      <c r="AS87" s="7">
        <f t="shared" si="27"/>
        <v>0</v>
      </c>
      <c r="AT87" s="7"/>
      <c r="AU87" s="7" t="e">
        <f t="shared" si="28"/>
        <v>#REF!</v>
      </c>
      <c r="AV87" s="6" t="e">
        <f t="shared" si="29"/>
        <v>#REF!</v>
      </c>
      <c r="AW87" s="7" t="e">
        <f t="shared" si="30"/>
        <v>#REF!</v>
      </c>
      <c r="AX87" s="6" t="e">
        <f>#REF!</f>
        <v>#REF!</v>
      </c>
      <c r="AY87" s="7" t="e">
        <f t="shared" si="31"/>
        <v>#REF!</v>
      </c>
      <c r="AZ87" s="7" t="e">
        <f t="shared" si="32"/>
        <v>#REF!</v>
      </c>
      <c r="BA87" s="2">
        <v>1</v>
      </c>
    </row>
    <row r="88" spans="1:53" ht="41.25" customHeight="1" x14ac:dyDescent="0.25">
      <c r="A88" s="20">
        <v>83</v>
      </c>
      <c r="B88" s="21" t="s">
        <v>329</v>
      </c>
      <c r="C88" s="5" t="s">
        <v>330</v>
      </c>
      <c r="D88" s="21" t="s">
        <v>38</v>
      </c>
      <c r="E88" s="22" t="e">
        <f>#REF!</f>
        <v>#REF!</v>
      </c>
      <c r="F88" s="5"/>
      <c r="G88" s="23"/>
      <c r="H88" s="5"/>
      <c r="I88" s="24" t="s">
        <v>523</v>
      </c>
      <c r="J88" s="4">
        <v>1</v>
      </c>
      <c r="K88" s="14">
        <v>1</v>
      </c>
      <c r="L88" s="22"/>
      <c r="M88" s="16"/>
      <c r="N88" s="4"/>
      <c r="O88" s="4"/>
      <c r="P88" s="7">
        <v>1</v>
      </c>
      <c r="Q88" s="16"/>
      <c r="R88" s="22">
        <v>0</v>
      </c>
      <c r="S88" s="25">
        <v>0</v>
      </c>
      <c r="T88" s="25">
        <v>0</v>
      </c>
      <c r="U88" s="22">
        <v>0</v>
      </c>
      <c r="V88" s="7">
        <v>1</v>
      </c>
      <c r="W88" s="7">
        <v>1</v>
      </c>
      <c r="X88" s="26"/>
      <c r="Y88" s="26"/>
      <c r="Z88" s="26"/>
      <c r="AA88" s="26"/>
      <c r="AB88" s="26"/>
      <c r="AC88" s="27"/>
      <c r="AD88" s="6">
        <v>1</v>
      </c>
      <c r="AE88" s="28">
        <f t="shared" si="22"/>
        <v>0</v>
      </c>
      <c r="AF88" s="6">
        <v>0</v>
      </c>
      <c r="AG88" s="6">
        <f t="shared" si="23"/>
        <v>0</v>
      </c>
      <c r="AH88" s="7">
        <v>1</v>
      </c>
      <c r="AI88" s="6">
        <f t="shared" si="24"/>
        <v>0</v>
      </c>
      <c r="AJ88" s="7"/>
      <c r="AK88" s="7"/>
      <c r="AL88" s="7"/>
      <c r="AM88" s="7"/>
      <c r="AN88" s="7">
        <f t="shared" si="25"/>
        <v>0</v>
      </c>
      <c r="AO88" s="7"/>
      <c r="AP88" s="7" t="e">
        <f t="shared" si="26"/>
        <v>#REF!</v>
      </c>
      <c r="AQ88" s="7"/>
      <c r="AR88" s="7"/>
      <c r="AS88" s="7">
        <f t="shared" si="27"/>
        <v>0</v>
      </c>
      <c r="AT88" s="7"/>
      <c r="AU88" s="7" t="e">
        <f t="shared" si="28"/>
        <v>#REF!</v>
      </c>
      <c r="AV88" s="6" t="e">
        <f t="shared" si="29"/>
        <v>#REF!</v>
      </c>
      <c r="AW88" s="7" t="e">
        <f t="shared" si="30"/>
        <v>#REF!</v>
      </c>
      <c r="AX88" s="6" t="e">
        <f>#REF!</f>
        <v>#REF!</v>
      </c>
      <c r="AY88" s="7" t="e">
        <f t="shared" si="31"/>
        <v>#REF!</v>
      </c>
      <c r="AZ88" s="7" t="e">
        <f t="shared" si="32"/>
        <v>#REF!</v>
      </c>
      <c r="BA88" s="2">
        <v>1</v>
      </c>
    </row>
    <row r="89" spans="1:53" ht="41.25" customHeight="1" x14ac:dyDescent="0.25">
      <c r="A89" s="20">
        <v>84</v>
      </c>
      <c r="B89" s="21" t="s">
        <v>331</v>
      </c>
      <c r="C89" s="5" t="s">
        <v>332</v>
      </c>
      <c r="D89" s="21" t="s">
        <v>15</v>
      </c>
      <c r="E89" s="22" t="e">
        <f>#REF!</f>
        <v>#REF!</v>
      </c>
      <c r="F89" s="5" t="s">
        <v>530</v>
      </c>
      <c r="G89" s="23"/>
      <c r="H89" s="5"/>
      <c r="I89" s="24" t="s">
        <v>523</v>
      </c>
      <c r="J89" s="4">
        <v>1</v>
      </c>
      <c r="K89" s="14">
        <v>1</v>
      </c>
      <c r="L89" s="22"/>
      <c r="M89" s="16"/>
      <c r="N89" s="4"/>
      <c r="O89" s="4"/>
      <c r="P89" s="7">
        <v>1</v>
      </c>
      <c r="Q89" s="16"/>
      <c r="R89" s="22">
        <v>0</v>
      </c>
      <c r="S89" s="25">
        <v>0</v>
      </c>
      <c r="T89" s="25">
        <v>0</v>
      </c>
      <c r="U89" s="22">
        <v>0</v>
      </c>
      <c r="V89" s="7">
        <v>1</v>
      </c>
      <c r="W89" s="7">
        <v>1</v>
      </c>
      <c r="X89" s="26"/>
      <c r="Y89" s="26"/>
      <c r="Z89" s="26"/>
      <c r="AA89" s="26"/>
      <c r="AB89" s="26"/>
      <c r="AC89" s="27"/>
      <c r="AD89" s="6">
        <v>1</v>
      </c>
      <c r="AE89" s="28">
        <f t="shared" si="22"/>
        <v>0</v>
      </c>
      <c r="AF89" s="6">
        <v>0</v>
      </c>
      <c r="AG89" s="6">
        <f t="shared" si="23"/>
        <v>0</v>
      </c>
      <c r="AH89" s="7">
        <v>1</v>
      </c>
      <c r="AI89" s="6">
        <f t="shared" si="24"/>
        <v>0</v>
      </c>
      <c r="AJ89" s="7"/>
      <c r="AK89" s="7"/>
      <c r="AL89" s="7"/>
      <c r="AM89" s="7"/>
      <c r="AN89" s="7">
        <f t="shared" si="25"/>
        <v>0</v>
      </c>
      <c r="AO89" s="7"/>
      <c r="AP89" s="7" t="e">
        <f t="shared" si="26"/>
        <v>#REF!</v>
      </c>
      <c r="AQ89" s="7"/>
      <c r="AR89" s="7"/>
      <c r="AS89" s="7">
        <f t="shared" si="27"/>
        <v>0</v>
      </c>
      <c r="AT89" s="7"/>
      <c r="AU89" s="7" t="e">
        <f t="shared" si="28"/>
        <v>#REF!</v>
      </c>
      <c r="AV89" s="6" t="e">
        <f t="shared" si="29"/>
        <v>#REF!</v>
      </c>
      <c r="AW89" s="7" t="e">
        <f t="shared" si="30"/>
        <v>#REF!</v>
      </c>
      <c r="AX89" s="6" t="e">
        <f>#REF!</f>
        <v>#REF!</v>
      </c>
      <c r="AY89" s="7" t="e">
        <f t="shared" si="31"/>
        <v>#REF!</v>
      </c>
      <c r="AZ89" s="7" t="e">
        <f t="shared" si="32"/>
        <v>#REF!</v>
      </c>
      <c r="BA89" s="2">
        <v>1</v>
      </c>
    </row>
    <row r="90" spans="1:53" ht="41.25" customHeight="1" x14ac:dyDescent="0.25">
      <c r="A90" s="20">
        <v>85</v>
      </c>
      <c r="B90" s="21" t="s">
        <v>333</v>
      </c>
      <c r="C90" s="5" t="s">
        <v>334</v>
      </c>
      <c r="D90" s="21" t="s">
        <v>15</v>
      </c>
      <c r="E90" s="22" t="e">
        <f>#REF!+#REF!+#REF!</f>
        <v>#REF!</v>
      </c>
      <c r="F90" s="5" t="s">
        <v>530</v>
      </c>
      <c r="G90" s="23"/>
      <c r="H90" s="5"/>
      <c r="I90" s="24" t="s">
        <v>523</v>
      </c>
      <c r="J90" s="4">
        <v>1</v>
      </c>
      <c r="K90" s="14">
        <v>1</v>
      </c>
      <c r="L90" s="22"/>
      <c r="M90" s="16"/>
      <c r="N90" s="4"/>
      <c r="O90" s="4"/>
      <c r="P90" s="7">
        <v>1</v>
      </c>
      <c r="Q90" s="16"/>
      <c r="R90" s="22">
        <v>0</v>
      </c>
      <c r="S90" s="25">
        <v>0</v>
      </c>
      <c r="T90" s="25">
        <v>0</v>
      </c>
      <c r="U90" s="22">
        <v>0</v>
      </c>
      <c r="V90" s="7">
        <v>1</v>
      </c>
      <c r="W90" s="7">
        <v>1</v>
      </c>
      <c r="X90" s="26"/>
      <c r="Y90" s="26"/>
      <c r="Z90" s="26"/>
      <c r="AA90" s="26"/>
      <c r="AB90" s="26"/>
      <c r="AC90" s="27"/>
      <c r="AD90" s="6">
        <v>1</v>
      </c>
      <c r="AE90" s="28">
        <f t="shared" si="22"/>
        <v>0</v>
      </c>
      <c r="AF90" s="6">
        <v>0</v>
      </c>
      <c r="AG90" s="6">
        <f t="shared" si="23"/>
        <v>0</v>
      </c>
      <c r="AH90" s="7">
        <v>1</v>
      </c>
      <c r="AI90" s="6">
        <f t="shared" si="24"/>
        <v>0</v>
      </c>
      <c r="AJ90" s="7"/>
      <c r="AK90" s="7"/>
      <c r="AL90" s="7"/>
      <c r="AM90" s="7"/>
      <c r="AN90" s="7">
        <f t="shared" si="25"/>
        <v>0</v>
      </c>
      <c r="AO90" s="7"/>
      <c r="AP90" s="7" t="e">
        <f t="shared" si="26"/>
        <v>#REF!</v>
      </c>
      <c r="AQ90" s="7"/>
      <c r="AR90" s="7"/>
      <c r="AS90" s="7">
        <f t="shared" si="27"/>
        <v>0</v>
      </c>
      <c r="AT90" s="7"/>
      <c r="AU90" s="7" t="e">
        <f t="shared" si="28"/>
        <v>#REF!</v>
      </c>
      <c r="AV90" s="6" t="e">
        <f t="shared" si="29"/>
        <v>#REF!</v>
      </c>
      <c r="AW90" s="7" t="e">
        <f t="shared" si="30"/>
        <v>#REF!</v>
      </c>
      <c r="AX90" s="6" t="e">
        <f>#REF!</f>
        <v>#REF!</v>
      </c>
      <c r="AY90" s="7" t="e">
        <f t="shared" si="31"/>
        <v>#REF!</v>
      </c>
      <c r="AZ90" s="7" t="e">
        <f t="shared" si="32"/>
        <v>#REF!</v>
      </c>
      <c r="BA90" s="2">
        <v>1</v>
      </c>
    </row>
    <row r="91" spans="1:53" ht="41.25" customHeight="1" x14ac:dyDescent="0.25">
      <c r="A91" s="20">
        <v>86</v>
      </c>
      <c r="B91" s="21" t="s">
        <v>335</v>
      </c>
      <c r="C91" s="5" t="s">
        <v>336</v>
      </c>
      <c r="D91" s="21" t="s">
        <v>15</v>
      </c>
      <c r="E91" s="22" t="e">
        <f>#REF!+#REF!+#REF!</f>
        <v>#REF!</v>
      </c>
      <c r="F91" s="5" t="s">
        <v>530</v>
      </c>
      <c r="G91" s="23"/>
      <c r="H91" s="5"/>
      <c r="I91" s="24" t="s">
        <v>523</v>
      </c>
      <c r="J91" s="4">
        <v>1</v>
      </c>
      <c r="K91" s="14">
        <v>1</v>
      </c>
      <c r="L91" s="22"/>
      <c r="M91" s="16"/>
      <c r="N91" s="4"/>
      <c r="O91" s="4"/>
      <c r="P91" s="7">
        <v>1</v>
      </c>
      <c r="Q91" s="16"/>
      <c r="R91" s="22">
        <v>0</v>
      </c>
      <c r="S91" s="25">
        <v>0</v>
      </c>
      <c r="T91" s="25">
        <v>0</v>
      </c>
      <c r="U91" s="22">
        <v>0</v>
      </c>
      <c r="V91" s="7">
        <v>1</v>
      </c>
      <c r="W91" s="7">
        <v>1</v>
      </c>
      <c r="X91" s="26"/>
      <c r="Y91" s="26"/>
      <c r="Z91" s="26"/>
      <c r="AA91" s="26"/>
      <c r="AB91" s="26"/>
      <c r="AC91" s="27"/>
      <c r="AD91" s="6">
        <v>1</v>
      </c>
      <c r="AE91" s="28">
        <f t="shared" si="22"/>
        <v>0</v>
      </c>
      <c r="AF91" s="6">
        <v>0</v>
      </c>
      <c r="AG91" s="6">
        <f t="shared" si="23"/>
        <v>0</v>
      </c>
      <c r="AH91" s="7">
        <v>1</v>
      </c>
      <c r="AI91" s="6">
        <f t="shared" si="24"/>
        <v>0</v>
      </c>
      <c r="AJ91" s="7"/>
      <c r="AK91" s="7"/>
      <c r="AL91" s="7"/>
      <c r="AM91" s="7"/>
      <c r="AN91" s="7">
        <f t="shared" si="25"/>
        <v>0</v>
      </c>
      <c r="AO91" s="7"/>
      <c r="AP91" s="7" t="e">
        <f t="shared" si="26"/>
        <v>#REF!</v>
      </c>
      <c r="AQ91" s="7"/>
      <c r="AR91" s="7"/>
      <c r="AS91" s="7">
        <f t="shared" si="27"/>
        <v>0</v>
      </c>
      <c r="AT91" s="7"/>
      <c r="AU91" s="7" t="e">
        <f t="shared" si="28"/>
        <v>#REF!</v>
      </c>
      <c r="AV91" s="6" t="e">
        <f t="shared" si="29"/>
        <v>#REF!</v>
      </c>
      <c r="AW91" s="7" t="e">
        <f t="shared" si="30"/>
        <v>#REF!</v>
      </c>
      <c r="AX91" s="6" t="e">
        <f>#REF!</f>
        <v>#REF!</v>
      </c>
      <c r="AY91" s="7" t="e">
        <f t="shared" si="31"/>
        <v>#REF!</v>
      </c>
      <c r="AZ91" s="7" t="e">
        <f t="shared" si="32"/>
        <v>#REF!</v>
      </c>
      <c r="BA91" s="2">
        <v>1</v>
      </c>
    </row>
    <row r="92" spans="1:53" ht="41.25" customHeight="1" x14ac:dyDescent="0.25">
      <c r="A92" s="20">
        <v>87</v>
      </c>
      <c r="B92" s="21" t="s">
        <v>337</v>
      </c>
      <c r="C92" s="5" t="s">
        <v>338</v>
      </c>
      <c r="D92" s="21" t="s">
        <v>15</v>
      </c>
      <c r="E92" s="22" t="e">
        <f>#REF!+#REF!+#REF!+#REF!</f>
        <v>#REF!</v>
      </c>
      <c r="F92" s="5" t="s">
        <v>530</v>
      </c>
      <c r="G92" s="23"/>
      <c r="H92" s="5"/>
      <c r="I92" s="24" t="s">
        <v>523</v>
      </c>
      <c r="J92" s="4">
        <v>1</v>
      </c>
      <c r="K92" s="14">
        <v>1</v>
      </c>
      <c r="L92" s="22"/>
      <c r="M92" s="16"/>
      <c r="N92" s="4"/>
      <c r="O92" s="4"/>
      <c r="P92" s="7">
        <v>1</v>
      </c>
      <c r="Q92" s="16"/>
      <c r="R92" s="22">
        <v>0</v>
      </c>
      <c r="S92" s="25">
        <v>0</v>
      </c>
      <c r="T92" s="25">
        <v>0</v>
      </c>
      <c r="U92" s="22">
        <v>0</v>
      </c>
      <c r="V92" s="7">
        <v>1</v>
      </c>
      <c r="W92" s="7">
        <v>1</v>
      </c>
      <c r="X92" s="26"/>
      <c r="Y92" s="26"/>
      <c r="Z92" s="26"/>
      <c r="AA92" s="26"/>
      <c r="AB92" s="26"/>
      <c r="AC92" s="27"/>
      <c r="AD92" s="6">
        <v>1</v>
      </c>
      <c r="AE92" s="28">
        <f t="shared" si="22"/>
        <v>0</v>
      </c>
      <c r="AF92" s="6">
        <v>0</v>
      </c>
      <c r="AG92" s="6">
        <f t="shared" si="23"/>
        <v>0</v>
      </c>
      <c r="AH92" s="7">
        <v>1</v>
      </c>
      <c r="AI92" s="6">
        <f t="shared" si="24"/>
        <v>0</v>
      </c>
      <c r="AJ92" s="7"/>
      <c r="AK92" s="7"/>
      <c r="AL92" s="7"/>
      <c r="AM92" s="7"/>
      <c r="AN92" s="7">
        <f t="shared" si="25"/>
        <v>0</v>
      </c>
      <c r="AO92" s="7"/>
      <c r="AP92" s="7" t="e">
        <f t="shared" si="26"/>
        <v>#REF!</v>
      </c>
      <c r="AQ92" s="7"/>
      <c r="AR92" s="7"/>
      <c r="AS92" s="7">
        <f t="shared" si="27"/>
        <v>0</v>
      </c>
      <c r="AT92" s="7"/>
      <c r="AU92" s="7" t="e">
        <f t="shared" si="28"/>
        <v>#REF!</v>
      </c>
      <c r="AV92" s="6" t="e">
        <f t="shared" si="29"/>
        <v>#REF!</v>
      </c>
      <c r="AW92" s="7" t="e">
        <f t="shared" si="30"/>
        <v>#REF!</v>
      </c>
      <c r="AX92" s="6" t="e">
        <f>#REF!</f>
        <v>#REF!</v>
      </c>
      <c r="AY92" s="7" t="e">
        <f t="shared" si="31"/>
        <v>#REF!</v>
      </c>
      <c r="AZ92" s="7" t="e">
        <f t="shared" si="32"/>
        <v>#REF!</v>
      </c>
      <c r="BA92" s="2">
        <v>1</v>
      </c>
    </row>
    <row r="93" spans="1:53" ht="41.25" customHeight="1" x14ac:dyDescent="0.25">
      <c r="A93" s="20">
        <v>88</v>
      </c>
      <c r="B93" s="21" t="s">
        <v>339</v>
      </c>
      <c r="C93" s="5" t="s">
        <v>340</v>
      </c>
      <c r="D93" s="21" t="s">
        <v>14</v>
      </c>
      <c r="E93" s="22" t="e">
        <f>#REF!</f>
        <v>#REF!</v>
      </c>
      <c r="F93" s="5"/>
      <c r="G93" s="23"/>
      <c r="H93" s="5"/>
      <c r="I93" s="24" t="s">
        <v>523</v>
      </c>
      <c r="J93" s="4">
        <v>1</v>
      </c>
      <c r="K93" s="14">
        <v>1</v>
      </c>
      <c r="L93" s="22"/>
      <c r="M93" s="16"/>
      <c r="N93" s="4"/>
      <c r="O93" s="4"/>
      <c r="P93" s="7">
        <v>1</v>
      </c>
      <c r="Q93" s="16"/>
      <c r="R93" s="22">
        <v>0</v>
      </c>
      <c r="S93" s="25">
        <v>0</v>
      </c>
      <c r="T93" s="25">
        <v>0</v>
      </c>
      <c r="U93" s="22">
        <v>0</v>
      </c>
      <c r="V93" s="7">
        <v>1</v>
      </c>
      <c r="W93" s="7">
        <v>1</v>
      </c>
      <c r="X93" s="26"/>
      <c r="Y93" s="26"/>
      <c r="Z93" s="26"/>
      <c r="AA93" s="26"/>
      <c r="AB93" s="26"/>
      <c r="AC93" s="27"/>
      <c r="AD93" s="6">
        <v>1</v>
      </c>
      <c r="AE93" s="28">
        <f t="shared" si="22"/>
        <v>0</v>
      </c>
      <c r="AF93" s="6">
        <v>0</v>
      </c>
      <c r="AG93" s="6">
        <f t="shared" si="23"/>
        <v>0</v>
      </c>
      <c r="AH93" s="7">
        <v>1</v>
      </c>
      <c r="AI93" s="6">
        <f t="shared" si="24"/>
        <v>0</v>
      </c>
      <c r="AJ93" s="7"/>
      <c r="AK93" s="7"/>
      <c r="AL93" s="7"/>
      <c r="AM93" s="7"/>
      <c r="AN93" s="7">
        <f t="shared" si="25"/>
        <v>0</v>
      </c>
      <c r="AO93" s="7"/>
      <c r="AP93" s="7" t="e">
        <f t="shared" si="26"/>
        <v>#REF!</v>
      </c>
      <c r="AQ93" s="7"/>
      <c r="AR93" s="7"/>
      <c r="AS93" s="7">
        <f t="shared" si="27"/>
        <v>0</v>
      </c>
      <c r="AT93" s="7"/>
      <c r="AU93" s="7" t="e">
        <f t="shared" si="28"/>
        <v>#REF!</v>
      </c>
      <c r="AV93" s="6" t="e">
        <f t="shared" si="29"/>
        <v>#REF!</v>
      </c>
      <c r="AW93" s="7" t="e">
        <f t="shared" si="30"/>
        <v>#REF!</v>
      </c>
      <c r="AX93" s="6" t="e">
        <f>#REF!</f>
        <v>#REF!</v>
      </c>
      <c r="AY93" s="7" t="e">
        <f t="shared" si="31"/>
        <v>#REF!</v>
      </c>
      <c r="AZ93" s="7" t="e">
        <f t="shared" si="32"/>
        <v>#REF!</v>
      </c>
      <c r="BA93" s="2">
        <v>1</v>
      </c>
    </row>
    <row r="94" spans="1:53" ht="41.25" customHeight="1" x14ac:dyDescent="0.25">
      <c r="A94" s="20">
        <v>89</v>
      </c>
      <c r="B94" s="21" t="s">
        <v>341</v>
      </c>
      <c r="C94" s="5" t="s">
        <v>342</v>
      </c>
      <c r="D94" s="21" t="s">
        <v>57</v>
      </c>
      <c r="E94" s="22" t="e">
        <f>#REF!+#REF!</f>
        <v>#REF!</v>
      </c>
      <c r="F94" s="5" t="s">
        <v>524</v>
      </c>
      <c r="G94" s="23">
        <v>1E-3</v>
      </c>
      <c r="H94" s="5"/>
      <c r="I94" s="24" t="s">
        <v>523</v>
      </c>
      <c r="J94" s="4">
        <v>1</v>
      </c>
      <c r="K94" s="14">
        <v>1</v>
      </c>
      <c r="L94" s="22"/>
      <c r="M94" s="16"/>
      <c r="N94" s="4"/>
      <c r="O94" s="4"/>
      <c r="P94" s="7">
        <v>1</v>
      </c>
      <c r="Q94" s="16"/>
      <c r="R94" s="22">
        <v>0</v>
      </c>
      <c r="S94" s="25">
        <v>0</v>
      </c>
      <c r="T94" s="25">
        <v>0</v>
      </c>
      <c r="U94" s="22">
        <v>0</v>
      </c>
      <c r="V94" s="7">
        <v>1</v>
      </c>
      <c r="W94" s="7">
        <v>1</v>
      </c>
      <c r="X94" s="26"/>
      <c r="Y94" s="26"/>
      <c r="Z94" s="26"/>
      <c r="AA94" s="26"/>
      <c r="AB94" s="26"/>
      <c r="AC94" s="27"/>
      <c r="AD94" s="6">
        <v>1</v>
      </c>
      <c r="AE94" s="28">
        <f t="shared" si="22"/>
        <v>0</v>
      </c>
      <c r="AF94" s="6">
        <v>0</v>
      </c>
      <c r="AG94" s="6">
        <f t="shared" si="23"/>
        <v>0</v>
      </c>
      <c r="AH94" s="7">
        <v>1</v>
      </c>
      <c r="AI94" s="6">
        <f t="shared" si="24"/>
        <v>0</v>
      </c>
      <c r="AJ94" s="7"/>
      <c r="AK94" s="7"/>
      <c r="AL94" s="7"/>
      <c r="AM94" s="7"/>
      <c r="AN94" s="7">
        <f t="shared" si="25"/>
        <v>0</v>
      </c>
      <c r="AO94" s="7"/>
      <c r="AP94" s="7" t="e">
        <f t="shared" si="26"/>
        <v>#REF!</v>
      </c>
      <c r="AQ94" s="7"/>
      <c r="AR94" s="7"/>
      <c r="AS94" s="7">
        <f t="shared" si="27"/>
        <v>0</v>
      </c>
      <c r="AT94" s="7"/>
      <c r="AU94" s="7" t="e">
        <f t="shared" si="28"/>
        <v>#REF!</v>
      </c>
      <c r="AV94" s="6" t="e">
        <f t="shared" si="29"/>
        <v>#REF!</v>
      </c>
      <c r="AW94" s="7" t="e">
        <f t="shared" si="30"/>
        <v>#REF!</v>
      </c>
      <c r="AX94" s="6" t="e">
        <f>#REF!</f>
        <v>#REF!</v>
      </c>
      <c r="AY94" s="7" t="e">
        <f t="shared" si="31"/>
        <v>#REF!</v>
      </c>
      <c r="AZ94" s="7" t="e">
        <f t="shared" si="32"/>
        <v>#REF!</v>
      </c>
      <c r="BA94" s="2">
        <v>1</v>
      </c>
    </row>
    <row r="95" spans="1:53" ht="41.25" customHeight="1" x14ac:dyDescent="0.25">
      <c r="A95" s="20">
        <v>90</v>
      </c>
      <c r="B95" s="21" t="s">
        <v>343</v>
      </c>
      <c r="C95" s="5" t="s">
        <v>344</v>
      </c>
      <c r="D95" s="21" t="s">
        <v>345</v>
      </c>
      <c r="E95" s="22" t="e">
        <f>#REF!</f>
        <v>#REF!</v>
      </c>
      <c r="F95" s="5"/>
      <c r="G95" s="23"/>
      <c r="H95" s="5"/>
      <c r="I95" s="24" t="s">
        <v>523</v>
      </c>
      <c r="J95" s="4">
        <v>1</v>
      </c>
      <c r="K95" s="14">
        <v>1</v>
      </c>
      <c r="L95" s="22"/>
      <c r="M95" s="16"/>
      <c r="N95" s="4"/>
      <c r="O95" s="4"/>
      <c r="P95" s="7">
        <v>1</v>
      </c>
      <c r="Q95" s="16"/>
      <c r="R95" s="22">
        <v>0</v>
      </c>
      <c r="S95" s="25">
        <v>0</v>
      </c>
      <c r="T95" s="25">
        <v>0</v>
      </c>
      <c r="U95" s="22">
        <v>0</v>
      </c>
      <c r="V95" s="7">
        <v>1</v>
      </c>
      <c r="W95" s="7">
        <v>1</v>
      </c>
      <c r="X95" s="26"/>
      <c r="Y95" s="26"/>
      <c r="Z95" s="26"/>
      <c r="AA95" s="26"/>
      <c r="AB95" s="26"/>
      <c r="AC95" s="27"/>
      <c r="AD95" s="6">
        <v>1</v>
      </c>
      <c r="AE95" s="28">
        <f t="shared" si="22"/>
        <v>0</v>
      </c>
      <c r="AF95" s="6">
        <v>0</v>
      </c>
      <c r="AG95" s="6">
        <f t="shared" si="23"/>
        <v>0</v>
      </c>
      <c r="AH95" s="7">
        <v>1</v>
      </c>
      <c r="AI95" s="6">
        <f t="shared" si="24"/>
        <v>0</v>
      </c>
      <c r="AJ95" s="7"/>
      <c r="AK95" s="7"/>
      <c r="AL95" s="7"/>
      <c r="AM95" s="7"/>
      <c r="AN95" s="7">
        <f t="shared" si="25"/>
        <v>0</v>
      </c>
      <c r="AO95" s="7"/>
      <c r="AP95" s="7" t="e">
        <f t="shared" si="26"/>
        <v>#REF!</v>
      </c>
      <c r="AQ95" s="7"/>
      <c r="AR95" s="7"/>
      <c r="AS95" s="7">
        <f t="shared" si="27"/>
        <v>0</v>
      </c>
      <c r="AT95" s="7"/>
      <c r="AU95" s="7" t="e">
        <f t="shared" si="28"/>
        <v>#REF!</v>
      </c>
      <c r="AV95" s="6" t="e">
        <f t="shared" si="29"/>
        <v>#REF!</v>
      </c>
      <c r="AW95" s="7" t="e">
        <f t="shared" si="30"/>
        <v>#REF!</v>
      </c>
      <c r="AX95" s="6" t="e">
        <f>#REF!</f>
        <v>#REF!</v>
      </c>
      <c r="AY95" s="7" t="e">
        <f t="shared" si="31"/>
        <v>#REF!</v>
      </c>
      <c r="AZ95" s="7" t="e">
        <f t="shared" si="32"/>
        <v>#REF!</v>
      </c>
      <c r="BA95" s="2">
        <v>1</v>
      </c>
    </row>
    <row r="96" spans="1:53" ht="41.25" customHeight="1" x14ac:dyDescent="0.25">
      <c r="A96" s="20">
        <v>91</v>
      </c>
      <c r="B96" s="21" t="s">
        <v>346</v>
      </c>
      <c r="C96" s="5" t="s">
        <v>347</v>
      </c>
      <c r="D96" s="21" t="s">
        <v>38</v>
      </c>
      <c r="E96" s="22" t="e">
        <f>#REF!+#REF!+#REF!</f>
        <v>#REF!</v>
      </c>
      <c r="F96" s="5"/>
      <c r="G96" s="23"/>
      <c r="H96" s="5"/>
      <c r="I96" s="24" t="s">
        <v>523</v>
      </c>
      <c r="J96" s="4">
        <v>1</v>
      </c>
      <c r="K96" s="14">
        <v>1</v>
      </c>
      <c r="L96" s="22"/>
      <c r="M96" s="16"/>
      <c r="N96" s="4"/>
      <c r="O96" s="4"/>
      <c r="P96" s="7">
        <v>1</v>
      </c>
      <c r="Q96" s="16"/>
      <c r="R96" s="22">
        <v>0</v>
      </c>
      <c r="S96" s="25">
        <v>0</v>
      </c>
      <c r="T96" s="25">
        <v>0</v>
      </c>
      <c r="U96" s="22">
        <v>0</v>
      </c>
      <c r="V96" s="7">
        <v>1</v>
      </c>
      <c r="W96" s="7">
        <v>1</v>
      </c>
      <c r="X96" s="26"/>
      <c r="Y96" s="26"/>
      <c r="Z96" s="26"/>
      <c r="AA96" s="26"/>
      <c r="AB96" s="26"/>
      <c r="AC96" s="27"/>
      <c r="AD96" s="6">
        <v>1</v>
      </c>
      <c r="AE96" s="28">
        <f t="shared" si="22"/>
        <v>0</v>
      </c>
      <c r="AF96" s="6">
        <v>0</v>
      </c>
      <c r="AG96" s="6">
        <f t="shared" si="23"/>
        <v>0</v>
      </c>
      <c r="AH96" s="7">
        <v>1</v>
      </c>
      <c r="AI96" s="6">
        <f t="shared" si="24"/>
        <v>0</v>
      </c>
      <c r="AJ96" s="7"/>
      <c r="AK96" s="7"/>
      <c r="AL96" s="7"/>
      <c r="AM96" s="7"/>
      <c r="AN96" s="7">
        <f t="shared" si="25"/>
        <v>0</v>
      </c>
      <c r="AO96" s="7"/>
      <c r="AP96" s="7" t="e">
        <f t="shared" si="26"/>
        <v>#REF!</v>
      </c>
      <c r="AQ96" s="7"/>
      <c r="AR96" s="7"/>
      <c r="AS96" s="7">
        <f t="shared" si="27"/>
        <v>0</v>
      </c>
      <c r="AT96" s="7"/>
      <c r="AU96" s="7" t="e">
        <f t="shared" si="28"/>
        <v>#REF!</v>
      </c>
      <c r="AV96" s="6" t="e">
        <f t="shared" si="29"/>
        <v>#REF!</v>
      </c>
      <c r="AW96" s="7" t="e">
        <f t="shared" si="30"/>
        <v>#REF!</v>
      </c>
      <c r="AX96" s="6" t="e">
        <f>#REF!</f>
        <v>#REF!</v>
      </c>
      <c r="AY96" s="7" t="e">
        <f t="shared" si="31"/>
        <v>#REF!</v>
      </c>
      <c r="AZ96" s="7" t="e">
        <f t="shared" si="32"/>
        <v>#REF!</v>
      </c>
      <c r="BA96" s="2">
        <v>1</v>
      </c>
    </row>
    <row r="97" spans="1:53" ht="41.25" customHeight="1" x14ac:dyDescent="0.25">
      <c r="A97" s="20">
        <v>92</v>
      </c>
      <c r="B97" s="21" t="s">
        <v>348</v>
      </c>
      <c r="C97" s="5" t="s">
        <v>349</v>
      </c>
      <c r="D97" s="21" t="s">
        <v>350</v>
      </c>
      <c r="E97" s="22" t="e">
        <f>#REF!</f>
        <v>#REF!</v>
      </c>
      <c r="F97" s="5"/>
      <c r="G97" s="23"/>
      <c r="H97" s="5"/>
      <c r="I97" s="24" t="s">
        <v>523</v>
      </c>
      <c r="J97" s="4">
        <v>1</v>
      </c>
      <c r="K97" s="14">
        <v>1</v>
      </c>
      <c r="L97" s="22"/>
      <c r="M97" s="16"/>
      <c r="N97" s="4"/>
      <c r="O97" s="4"/>
      <c r="P97" s="7">
        <v>1</v>
      </c>
      <c r="Q97" s="16"/>
      <c r="R97" s="22">
        <v>0</v>
      </c>
      <c r="S97" s="25">
        <v>0</v>
      </c>
      <c r="T97" s="25">
        <v>0</v>
      </c>
      <c r="U97" s="22">
        <v>0</v>
      </c>
      <c r="V97" s="7">
        <v>1</v>
      </c>
      <c r="W97" s="7">
        <v>1</v>
      </c>
      <c r="X97" s="26"/>
      <c r="Y97" s="26"/>
      <c r="Z97" s="26"/>
      <c r="AA97" s="26"/>
      <c r="AB97" s="26"/>
      <c r="AC97" s="27"/>
      <c r="AD97" s="6">
        <v>1</v>
      </c>
      <c r="AE97" s="28">
        <f t="shared" si="22"/>
        <v>0</v>
      </c>
      <c r="AF97" s="6">
        <v>0</v>
      </c>
      <c r="AG97" s="6">
        <f t="shared" si="23"/>
        <v>0</v>
      </c>
      <c r="AH97" s="7">
        <v>1</v>
      </c>
      <c r="AI97" s="6">
        <f t="shared" si="24"/>
        <v>0</v>
      </c>
      <c r="AJ97" s="7"/>
      <c r="AK97" s="7"/>
      <c r="AL97" s="7"/>
      <c r="AM97" s="7"/>
      <c r="AN97" s="7">
        <f t="shared" si="25"/>
        <v>0</v>
      </c>
      <c r="AO97" s="7"/>
      <c r="AP97" s="7" t="e">
        <f t="shared" si="26"/>
        <v>#REF!</v>
      </c>
      <c r="AQ97" s="7"/>
      <c r="AR97" s="7"/>
      <c r="AS97" s="7">
        <f t="shared" si="27"/>
        <v>0</v>
      </c>
      <c r="AT97" s="7"/>
      <c r="AU97" s="7" t="e">
        <f t="shared" si="28"/>
        <v>#REF!</v>
      </c>
      <c r="AV97" s="6" t="e">
        <f t="shared" si="29"/>
        <v>#REF!</v>
      </c>
      <c r="AW97" s="7" t="e">
        <f t="shared" si="30"/>
        <v>#REF!</v>
      </c>
      <c r="AX97" s="6" t="e">
        <f>#REF!</f>
        <v>#REF!</v>
      </c>
      <c r="AY97" s="7" t="e">
        <f t="shared" si="31"/>
        <v>#REF!</v>
      </c>
      <c r="AZ97" s="7" t="e">
        <f t="shared" si="32"/>
        <v>#REF!</v>
      </c>
      <c r="BA97" s="2">
        <v>1</v>
      </c>
    </row>
    <row r="98" spans="1:53" ht="41.25" customHeight="1" x14ac:dyDescent="0.25">
      <c r="A98" s="20">
        <v>93</v>
      </c>
      <c r="B98" s="21" t="s">
        <v>351</v>
      </c>
      <c r="C98" s="5" t="s">
        <v>352</v>
      </c>
      <c r="D98" s="21" t="s">
        <v>350</v>
      </c>
      <c r="E98" s="22" t="e">
        <f>#REF!</f>
        <v>#REF!</v>
      </c>
      <c r="F98" s="5"/>
      <c r="G98" s="23"/>
      <c r="H98" s="5"/>
      <c r="I98" s="24" t="s">
        <v>523</v>
      </c>
      <c r="J98" s="4">
        <v>1</v>
      </c>
      <c r="K98" s="14">
        <v>1</v>
      </c>
      <c r="L98" s="22"/>
      <c r="M98" s="16"/>
      <c r="N98" s="4"/>
      <c r="O98" s="4"/>
      <c r="P98" s="7">
        <v>1</v>
      </c>
      <c r="Q98" s="16"/>
      <c r="R98" s="22">
        <v>0</v>
      </c>
      <c r="S98" s="25">
        <v>0</v>
      </c>
      <c r="T98" s="25">
        <v>0</v>
      </c>
      <c r="U98" s="22">
        <v>0</v>
      </c>
      <c r="V98" s="7">
        <v>1</v>
      </c>
      <c r="W98" s="7">
        <v>1</v>
      </c>
      <c r="X98" s="26"/>
      <c r="Y98" s="26"/>
      <c r="Z98" s="26"/>
      <c r="AA98" s="26"/>
      <c r="AB98" s="26"/>
      <c r="AC98" s="27"/>
      <c r="AD98" s="6">
        <v>1</v>
      </c>
      <c r="AE98" s="28">
        <f t="shared" si="22"/>
        <v>0</v>
      </c>
      <c r="AF98" s="6">
        <v>0</v>
      </c>
      <c r="AG98" s="6">
        <f t="shared" si="23"/>
        <v>0</v>
      </c>
      <c r="AH98" s="7">
        <v>1</v>
      </c>
      <c r="AI98" s="6">
        <f t="shared" si="24"/>
        <v>0</v>
      </c>
      <c r="AJ98" s="7"/>
      <c r="AK98" s="7"/>
      <c r="AL98" s="7"/>
      <c r="AM98" s="7"/>
      <c r="AN98" s="7">
        <f t="shared" si="25"/>
        <v>0</v>
      </c>
      <c r="AO98" s="7"/>
      <c r="AP98" s="7" t="e">
        <f t="shared" si="26"/>
        <v>#REF!</v>
      </c>
      <c r="AQ98" s="7"/>
      <c r="AR98" s="7"/>
      <c r="AS98" s="7">
        <f t="shared" si="27"/>
        <v>0</v>
      </c>
      <c r="AT98" s="7"/>
      <c r="AU98" s="7" t="e">
        <f t="shared" si="28"/>
        <v>#REF!</v>
      </c>
      <c r="AV98" s="6" t="e">
        <f t="shared" si="29"/>
        <v>#REF!</v>
      </c>
      <c r="AW98" s="7" t="e">
        <f t="shared" si="30"/>
        <v>#REF!</v>
      </c>
      <c r="AX98" s="6" t="e">
        <f>#REF!</f>
        <v>#REF!</v>
      </c>
      <c r="AY98" s="7" t="e">
        <f t="shared" si="31"/>
        <v>#REF!</v>
      </c>
      <c r="AZ98" s="7" t="e">
        <f t="shared" si="32"/>
        <v>#REF!</v>
      </c>
      <c r="BA98" s="2">
        <v>1</v>
      </c>
    </row>
    <row r="99" spans="1:53" ht="41.25" customHeight="1" x14ac:dyDescent="0.25">
      <c r="A99" s="20">
        <v>94</v>
      </c>
      <c r="B99" s="21" t="s">
        <v>353</v>
      </c>
      <c r="C99" s="5" t="s">
        <v>354</v>
      </c>
      <c r="D99" s="21" t="s">
        <v>345</v>
      </c>
      <c r="E99" s="22" t="e">
        <f>#REF!</f>
        <v>#REF!</v>
      </c>
      <c r="F99" s="5"/>
      <c r="G99" s="23"/>
      <c r="H99" s="5"/>
      <c r="I99" s="24" t="s">
        <v>523</v>
      </c>
      <c r="J99" s="4">
        <v>1</v>
      </c>
      <c r="K99" s="14">
        <v>1</v>
      </c>
      <c r="L99" s="22"/>
      <c r="M99" s="16"/>
      <c r="N99" s="4"/>
      <c r="O99" s="4"/>
      <c r="P99" s="7">
        <v>1</v>
      </c>
      <c r="Q99" s="16"/>
      <c r="R99" s="22">
        <v>0</v>
      </c>
      <c r="S99" s="25">
        <v>0</v>
      </c>
      <c r="T99" s="25">
        <v>0</v>
      </c>
      <c r="U99" s="22">
        <v>0</v>
      </c>
      <c r="V99" s="7">
        <v>1</v>
      </c>
      <c r="W99" s="7">
        <v>1</v>
      </c>
      <c r="X99" s="26"/>
      <c r="Y99" s="26"/>
      <c r="Z99" s="26"/>
      <c r="AA99" s="26"/>
      <c r="AB99" s="26"/>
      <c r="AC99" s="27"/>
      <c r="AD99" s="6">
        <v>1</v>
      </c>
      <c r="AE99" s="28">
        <f t="shared" si="22"/>
        <v>0</v>
      </c>
      <c r="AF99" s="6">
        <v>0</v>
      </c>
      <c r="AG99" s="6">
        <f t="shared" si="23"/>
        <v>0</v>
      </c>
      <c r="AH99" s="7">
        <v>1</v>
      </c>
      <c r="AI99" s="6">
        <f t="shared" si="24"/>
        <v>0</v>
      </c>
      <c r="AJ99" s="7"/>
      <c r="AK99" s="7"/>
      <c r="AL99" s="7"/>
      <c r="AM99" s="7"/>
      <c r="AN99" s="7">
        <f t="shared" si="25"/>
        <v>0</v>
      </c>
      <c r="AO99" s="7"/>
      <c r="AP99" s="7" t="e">
        <f t="shared" si="26"/>
        <v>#REF!</v>
      </c>
      <c r="AQ99" s="7"/>
      <c r="AR99" s="7"/>
      <c r="AS99" s="7">
        <f t="shared" si="27"/>
        <v>0</v>
      </c>
      <c r="AT99" s="7"/>
      <c r="AU99" s="7" t="e">
        <f t="shared" si="28"/>
        <v>#REF!</v>
      </c>
      <c r="AV99" s="6" t="e">
        <f t="shared" si="29"/>
        <v>#REF!</v>
      </c>
      <c r="AW99" s="7" t="e">
        <f t="shared" si="30"/>
        <v>#REF!</v>
      </c>
      <c r="AX99" s="6" t="e">
        <f>#REF!</f>
        <v>#REF!</v>
      </c>
      <c r="AY99" s="7" t="e">
        <f t="shared" si="31"/>
        <v>#REF!</v>
      </c>
      <c r="AZ99" s="7" t="e">
        <f t="shared" si="32"/>
        <v>#REF!</v>
      </c>
      <c r="BA99" s="2">
        <v>1</v>
      </c>
    </row>
    <row r="100" spans="1:53" ht="41.25" customHeight="1" x14ac:dyDescent="0.25">
      <c r="A100" s="20">
        <v>95</v>
      </c>
      <c r="B100" s="21" t="s">
        <v>355</v>
      </c>
      <c r="C100" s="5" t="s">
        <v>356</v>
      </c>
      <c r="D100" s="21" t="s">
        <v>84</v>
      </c>
      <c r="E100" s="22" t="e">
        <f>#REF!</f>
        <v>#REF!</v>
      </c>
      <c r="F100" s="5"/>
      <c r="G100" s="23"/>
      <c r="H100" s="5"/>
      <c r="I100" s="24" t="s">
        <v>523</v>
      </c>
      <c r="J100" s="4">
        <v>1</v>
      </c>
      <c r="K100" s="14">
        <v>1</v>
      </c>
      <c r="L100" s="22"/>
      <c r="M100" s="16"/>
      <c r="N100" s="4"/>
      <c r="O100" s="4"/>
      <c r="P100" s="7">
        <v>1</v>
      </c>
      <c r="Q100" s="16"/>
      <c r="R100" s="22">
        <v>0</v>
      </c>
      <c r="S100" s="25">
        <v>0</v>
      </c>
      <c r="T100" s="25">
        <v>0</v>
      </c>
      <c r="U100" s="22">
        <v>0</v>
      </c>
      <c r="V100" s="7">
        <v>1</v>
      </c>
      <c r="W100" s="7">
        <v>1</v>
      </c>
      <c r="X100" s="26"/>
      <c r="Y100" s="26"/>
      <c r="Z100" s="26"/>
      <c r="AA100" s="26"/>
      <c r="AB100" s="26"/>
      <c r="AC100" s="27"/>
      <c r="AD100" s="6">
        <v>1</v>
      </c>
      <c r="AE100" s="28">
        <f t="shared" si="22"/>
        <v>0</v>
      </c>
      <c r="AF100" s="6">
        <v>0</v>
      </c>
      <c r="AG100" s="6">
        <f t="shared" si="23"/>
        <v>0</v>
      </c>
      <c r="AH100" s="7">
        <v>1</v>
      </c>
      <c r="AI100" s="6">
        <f t="shared" si="24"/>
        <v>0</v>
      </c>
      <c r="AJ100" s="7"/>
      <c r="AK100" s="7"/>
      <c r="AL100" s="7"/>
      <c r="AM100" s="7"/>
      <c r="AN100" s="7">
        <f t="shared" si="25"/>
        <v>0</v>
      </c>
      <c r="AO100" s="7"/>
      <c r="AP100" s="7" t="e">
        <f t="shared" si="26"/>
        <v>#REF!</v>
      </c>
      <c r="AQ100" s="7"/>
      <c r="AR100" s="7"/>
      <c r="AS100" s="7">
        <f t="shared" si="27"/>
        <v>0</v>
      </c>
      <c r="AT100" s="7"/>
      <c r="AU100" s="7" t="e">
        <f t="shared" si="28"/>
        <v>#REF!</v>
      </c>
      <c r="AV100" s="6" t="e">
        <f t="shared" si="29"/>
        <v>#REF!</v>
      </c>
      <c r="AW100" s="7" t="e">
        <f t="shared" si="30"/>
        <v>#REF!</v>
      </c>
      <c r="AX100" s="6" t="e">
        <f>#REF!</f>
        <v>#REF!</v>
      </c>
      <c r="AY100" s="7" t="e">
        <f t="shared" si="31"/>
        <v>#REF!</v>
      </c>
      <c r="AZ100" s="7" t="e">
        <f t="shared" si="32"/>
        <v>#REF!</v>
      </c>
      <c r="BA100" s="2">
        <v>1</v>
      </c>
    </row>
    <row r="101" spans="1:53" ht="41.25" customHeight="1" x14ac:dyDescent="0.25">
      <c r="A101" s="20">
        <v>96</v>
      </c>
      <c r="B101" s="21" t="s">
        <v>357</v>
      </c>
      <c r="C101" s="5" t="s">
        <v>147</v>
      </c>
      <c r="D101" s="21" t="s">
        <v>14</v>
      </c>
      <c r="E101" s="22" t="e">
        <f>#REF!</f>
        <v>#REF!</v>
      </c>
      <c r="F101" s="5"/>
      <c r="G101" s="23"/>
      <c r="H101" s="5"/>
      <c r="I101" s="24" t="s">
        <v>523</v>
      </c>
      <c r="J101" s="4">
        <v>1</v>
      </c>
      <c r="K101" s="14">
        <v>1</v>
      </c>
      <c r="L101" s="22"/>
      <c r="M101" s="16"/>
      <c r="N101" s="4"/>
      <c r="O101" s="4"/>
      <c r="P101" s="7">
        <v>1</v>
      </c>
      <c r="Q101" s="16"/>
      <c r="R101" s="22">
        <v>0</v>
      </c>
      <c r="S101" s="25">
        <v>0</v>
      </c>
      <c r="T101" s="25">
        <v>0</v>
      </c>
      <c r="U101" s="22">
        <v>0</v>
      </c>
      <c r="V101" s="7">
        <v>1</v>
      </c>
      <c r="W101" s="7">
        <v>1</v>
      </c>
      <c r="X101" s="26"/>
      <c r="Y101" s="26"/>
      <c r="Z101" s="26"/>
      <c r="AA101" s="26"/>
      <c r="AB101" s="26"/>
      <c r="AC101" s="27"/>
      <c r="AD101" s="6">
        <v>1</v>
      </c>
      <c r="AE101" s="28">
        <f t="shared" si="22"/>
        <v>0</v>
      </c>
      <c r="AF101" s="6">
        <v>0</v>
      </c>
      <c r="AG101" s="6">
        <f t="shared" si="23"/>
        <v>0</v>
      </c>
      <c r="AH101" s="7">
        <v>1</v>
      </c>
      <c r="AI101" s="6">
        <f t="shared" si="24"/>
        <v>0</v>
      </c>
      <c r="AJ101" s="7"/>
      <c r="AK101" s="7"/>
      <c r="AL101" s="7"/>
      <c r="AM101" s="7"/>
      <c r="AN101" s="7">
        <f t="shared" si="25"/>
        <v>0</v>
      </c>
      <c r="AO101" s="7"/>
      <c r="AP101" s="7" t="e">
        <f t="shared" si="26"/>
        <v>#REF!</v>
      </c>
      <c r="AQ101" s="7"/>
      <c r="AR101" s="7"/>
      <c r="AS101" s="7">
        <f t="shared" si="27"/>
        <v>0</v>
      </c>
      <c r="AT101" s="7"/>
      <c r="AU101" s="7" t="e">
        <f t="shared" si="28"/>
        <v>#REF!</v>
      </c>
      <c r="AV101" s="6" t="e">
        <f t="shared" si="29"/>
        <v>#REF!</v>
      </c>
      <c r="AW101" s="7" t="e">
        <f t="shared" si="30"/>
        <v>#REF!</v>
      </c>
      <c r="AX101" s="6" t="e">
        <f>#REF!</f>
        <v>#REF!</v>
      </c>
      <c r="AY101" s="7" t="e">
        <f t="shared" si="31"/>
        <v>#REF!</v>
      </c>
      <c r="AZ101" s="7" t="e">
        <f t="shared" si="32"/>
        <v>#REF!</v>
      </c>
      <c r="BA101" s="2">
        <v>1</v>
      </c>
    </row>
    <row r="102" spans="1:53" ht="41.25" customHeight="1" x14ac:dyDescent="0.25">
      <c r="A102" s="20">
        <v>97</v>
      </c>
      <c r="B102" s="21" t="s">
        <v>358</v>
      </c>
      <c r="C102" s="5" t="s">
        <v>359</v>
      </c>
      <c r="D102" s="21" t="s">
        <v>14</v>
      </c>
      <c r="E102" s="22" t="e">
        <f>#REF!</f>
        <v>#REF!</v>
      </c>
      <c r="F102" s="5"/>
      <c r="G102" s="23"/>
      <c r="H102" s="5"/>
      <c r="I102" s="24" t="s">
        <v>523</v>
      </c>
      <c r="J102" s="4">
        <v>1</v>
      </c>
      <c r="K102" s="14">
        <v>1</v>
      </c>
      <c r="L102" s="22"/>
      <c r="M102" s="16"/>
      <c r="N102" s="4"/>
      <c r="O102" s="4"/>
      <c r="P102" s="7">
        <v>1</v>
      </c>
      <c r="Q102" s="16"/>
      <c r="R102" s="22">
        <v>0</v>
      </c>
      <c r="S102" s="25">
        <v>0</v>
      </c>
      <c r="T102" s="25">
        <v>0</v>
      </c>
      <c r="U102" s="22">
        <v>0</v>
      </c>
      <c r="V102" s="7">
        <v>1</v>
      </c>
      <c r="W102" s="7">
        <v>1</v>
      </c>
      <c r="X102" s="26"/>
      <c r="Y102" s="26"/>
      <c r="Z102" s="26"/>
      <c r="AA102" s="26"/>
      <c r="AB102" s="26"/>
      <c r="AC102" s="27"/>
      <c r="AD102" s="6">
        <v>1</v>
      </c>
      <c r="AE102" s="28">
        <f t="shared" ref="AE102:AE133" si="33">ROUND(K102*P102*V102*W102*(R102*X102+S102*Y102+T102*Z102+0.95*U102*AA102)*AD102,0)</f>
        <v>0</v>
      </c>
      <c r="AF102" s="6">
        <v>0</v>
      </c>
      <c r="AG102" s="6">
        <f t="shared" ref="AG102:AG133" si="34">ROUND(G102*(AE102+AF102),0)</f>
        <v>0</v>
      </c>
      <c r="AH102" s="7">
        <v>1</v>
      </c>
      <c r="AI102" s="6">
        <f t="shared" ref="AI102:AI133" si="35">ROUND(AG102*AH102,0)</f>
        <v>0</v>
      </c>
      <c r="AJ102" s="7"/>
      <c r="AK102" s="7"/>
      <c r="AL102" s="7"/>
      <c r="AM102" s="7"/>
      <c r="AN102" s="7">
        <f t="shared" ref="AN102:AN133" si="36">ROUND((AK102+AL102)*AM102,0)</f>
        <v>0</v>
      </c>
      <c r="AO102" s="7"/>
      <c r="AP102" s="7" t="e">
        <f t="shared" ref="AP102:AP133" si="37">ROUND(AO102*AX102,0)</f>
        <v>#REF!</v>
      </c>
      <c r="AQ102" s="7"/>
      <c r="AR102" s="7"/>
      <c r="AS102" s="7">
        <f t="shared" ref="AS102:AS133" si="38">ROUND(AM102*(AQ102+AR102),0)</f>
        <v>0</v>
      </c>
      <c r="AT102" s="7"/>
      <c r="AU102" s="7" t="e">
        <f t="shared" ref="AU102:AU133" si="39">ROUND(AT102*((AI102+AJ102)/1.1+AN102+AP102+AX102),0)</f>
        <v>#REF!</v>
      </c>
      <c r="AV102" s="6" t="e">
        <f t="shared" ref="AV102:AV133" si="40">ROUND((AI102+AJ102)/1+AN102+AP102+AS102+AU102,0)</f>
        <v>#REF!</v>
      </c>
      <c r="AW102" s="7" t="e">
        <f t="shared" ref="AW102:AW133" si="41">ROUND(E102*AV102,0)</f>
        <v>#REF!</v>
      </c>
      <c r="AX102" s="6" t="e">
        <f>#REF!</f>
        <v>#REF!</v>
      </c>
      <c r="AY102" s="7" t="e">
        <f t="shared" ref="AY102:AY133" si="42">ROUND(AV102+AX102,0)</f>
        <v>#REF!</v>
      </c>
      <c r="AZ102" s="7" t="e">
        <f t="shared" ref="AZ102:AZ133" si="43">ROUND(E102*AY102,0)</f>
        <v>#REF!</v>
      </c>
      <c r="BA102" s="2">
        <v>1</v>
      </c>
    </row>
    <row r="103" spans="1:53" ht="41.25" customHeight="1" x14ac:dyDescent="0.25">
      <c r="A103" s="20">
        <v>98</v>
      </c>
      <c r="B103" s="21" t="s">
        <v>360</v>
      </c>
      <c r="C103" s="5" t="s">
        <v>361</v>
      </c>
      <c r="D103" s="21" t="s">
        <v>57</v>
      </c>
      <c r="E103" s="22" t="e">
        <f>#REF!</f>
        <v>#REF!</v>
      </c>
      <c r="F103" s="5"/>
      <c r="G103" s="23"/>
      <c r="H103" s="5"/>
      <c r="I103" s="24" t="s">
        <v>523</v>
      </c>
      <c r="J103" s="4">
        <v>1</v>
      </c>
      <c r="K103" s="14">
        <v>1</v>
      </c>
      <c r="L103" s="22"/>
      <c r="M103" s="16"/>
      <c r="N103" s="4"/>
      <c r="O103" s="4"/>
      <c r="P103" s="7">
        <v>1</v>
      </c>
      <c r="Q103" s="16"/>
      <c r="R103" s="22">
        <v>0</v>
      </c>
      <c r="S103" s="25">
        <v>0</v>
      </c>
      <c r="T103" s="25">
        <v>0</v>
      </c>
      <c r="U103" s="22">
        <v>0</v>
      </c>
      <c r="V103" s="7">
        <v>1</v>
      </c>
      <c r="W103" s="7">
        <v>1</v>
      </c>
      <c r="X103" s="26"/>
      <c r="Y103" s="26"/>
      <c r="Z103" s="26"/>
      <c r="AA103" s="26"/>
      <c r="AB103" s="26"/>
      <c r="AC103" s="27"/>
      <c r="AD103" s="6">
        <v>1</v>
      </c>
      <c r="AE103" s="28">
        <f t="shared" si="33"/>
        <v>0</v>
      </c>
      <c r="AF103" s="6">
        <v>0</v>
      </c>
      <c r="AG103" s="6">
        <f t="shared" si="34"/>
        <v>0</v>
      </c>
      <c r="AH103" s="7">
        <v>1</v>
      </c>
      <c r="AI103" s="6">
        <f t="shared" si="35"/>
        <v>0</v>
      </c>
      <c r="AJ103" s="7"/>
      <c r="AK103" s="7"/>
      <c r="AL103" s="7"/>
      <c r="AM103" s="7"/>
      <c r="AN103" s="7">
        <f t="shared" si="36"/>
        <v>0</v>
      </c>
      <c r="AO103" s="7"/>
      <c r="AP103" s="7" t="e">
        <f t="shared" si="37"/>
        <v>#REF!</v>
      </c>
      <c r="AQ103" s="7"/>
      <c r="AR103" s="7"/>
      <c r="AS103" s="7">
        <f t="shared" si="38"/>
        <v>0</v>
      </c>
      <c r="AT103" s="7"/>
      <c r="AU103" s="7" t="e">
        <f t="shared" si="39"/>
        <v>#REF!</v>
      </c>
      <c r="AV103" s="6" t="e">
        <f t="shared" si="40"/>
        <v>#REF!</v>
      </c>
      <c r="AW103" s="7" t="e">
        <f t="shared" si="41"/>
        <v>#REF!</v>
      </c>
      <c r="AX103" s="6" t="e">
        <f>#REF!</f>
        <v>#REF!</v>
      </c>
      <c r="AY103" s="7" t="e">
        <f t="shared" si="42"/>
        <v>#REF!</v>
      </c>
      <c r="AZ103" s="7" t="e">
        <f t="shared" si="43"/>
        <v>#REF!</v>
      </c>
      <c r="BA103" s="2">
        <v>1</v>
      </c>
    </row>
    <row r="104" spans="1:53" ht="41.25" customHeight="1" x14ac:dyDescent="0.25">
      <c r="A104" s="20">
        <v>99</v>
      </c>
      <c r="B104" s="21" t="s">
        <v>13</v>
      </c>
      <c r="C104" s="5" t="s">
        <v>194</v>
      </c>
      <c r="D104" s="21" t="s">
        <v>14</v>
      </c>
      <c r="E104" s="22" t="e">
        <f>#REF!</f>
        <v>#REF!</v>
      </c>
      <c r="F104" s="5"/>
      <c r="G104" s="23"/>
      <c r="H104" s="5"/>
      <c r="I104" s="24" t="s">
        <v>523</v>
      </c>
      <c r="J104" s="4">
        <v>1</v>
      </c>
      <c r="K104" s="14">
        <v>1</v>
      </c>
      <c r="L104" s="22"/>
      <c r="M104" s="16"/>
      <c r="N104" s="4"/>
      <c r="O104" s="4"/>
      <c r="P104" s="7">
        <v>1</v>
      </c>
      <c r="Q104" s="16"/>
      <c r="R104" s="22">
        <v>0</v>
      </c>
      <c r="S104" s="25">
        <v>0</v>
      </c>
      <c r="T104" s="25">
        <v>0</v>
      </c>
      <c r="U104" s="22">
        <v>0</v>
      </c>
      <c r="V104" s="7">
        <v>1</v>
      </c>
      <c r="W104" s="7">
        <v>1</v>
      </c>
      <c r="X104" s="26"/>
      <c r="Y104" s="26"/>
      <c r="Z104" s="26"/>
      <c r="AA104" s="26"/>
      <c r="AB104" s="26"/>
      <c r="AC104" s="27"/>
      <c r="AD104" s="6">
        <v>1</v>
      </c>
      <c r="AE104" s="28">
        <f t="shared" si="33"/>
        <v>0</v>
      </c>
      <c r="AF104" s="6">
        <v>0</v>
      </c>
      <c r="AG104" s="6">
        <f t="shared" si="34"/>
        <v>0</v>
      </c>
      <c r="AH104" s="7">
        <v>1</v>
      </c>
      <c r="AI104" s="6">
        <f t="shared" si="35"/>
        <v>0</v>
      </c>
      <c r="AJ104" s="7"/>
      <c r="AK104" s="7"/>
      <c r="AL104" s="7"/>
      <c r="AM104" s="7"/>
      <c r="AN104" s="7">
        <f t="shared" si="36"/>
        <v>0</v>
      </c>
      <c r="AO104" s="7"/>
      <c r="AP104" s="7" t="e">
        <f t="shared" si="37"/>
        <v>#REF!</v>
      </c>
      <c r="AQ104" s="7"/>
      <c r="AR104" s="7"/>
      <c r="AS104" s="7">
        <f t="shared" si="38"/>
        <v>0</v>
      </c>
      <c r="AT104" s="7"/>
      <c r="AU104" s="7" t="e">
        <f t="shared" si="39"/>
        <v>#REF!</v>
      </c>
      <c r="AV104" s="6" t="e">
        <f t="shared" si="40"/>
        <v>#REF!</v>
      </c>
      <c r="AW104" s="7" t="e">
        <f t="shared" si="41"/>
        <v>#REF!</v>
      </c>
      <c r="AX104" s="6" t="e">
        <f>#REF!</f>
        <v>#REF!</v>
      </c>
      <c r="AY104" s="7" t="e">
        <f t="shared" si="42"/>
        <v>#REF!</v>
      </c>
      <c r="AZ104" s="7" t="e">
        <f t="shared" si="43"/>
        <v>#REF!</v>
      </c>
      <c r="BA104" s="2">
        <v>1</v>
      </c>
    </row>
    <row r="105" spans="1:53" ht="41.25" customHeight="1" x14ac:dyDescent="0.25">
      <c r="A105" s="20">
        <v>100</v>
      </c>
      <c r="B105" s="21" t="s">
        <v>13</v>
      </c>
      <c r="C105" s="5" t="s">
        <v>195</v>
      </c>
      <c r="D105" s="21" t="s">
        <v>14</v>
      </c>
      <c r="E105" s="22" t="e">
        <f>#REF!</f>
        <v>#REF!</v>
      </c>
      <c r="F105" s="5"/>
      <c r="G105" s="23"/>
      <c r="H105" s="5"/>
      <c r="I105" s="24" t="s">
        <v>523</v>
      </c>
      <c r="J105" s="4">
        <v>1</v>
      </c>
      <c r="K105" s="14">
        <v>1</v>
      </c>
      <c r="L105" s="22"/>
      <c r="M105" s="16"/>
      <c r="N105" s="4"/>
      <c r="O105" s="4"/>
      <c r="P105" s="7">
        <v>1</v>
      </c>
      <c r="Q105" s="16"/>
      <c r="R105" s="22">
        <v>0</v>
      </c>
      <c r="S105" s="25">
        <v>0</v>
      </c>
      <c r="T105" s="25">
        <v>0</v>
      </c>
      <c r="U105" s="22">
        <v>0</v>
      </c>
      <c r="V105" s="7">
        <v>1</v>
      </c>
      <c r="W105" s="7">
        <v>1</v>
      </c>
      <c r="X105" s="26"/>
      <c r="Y105" s="26"/>
      <c r="Z105" s="26"/>
      <c r="AA105" s="26"/>
      <c r="AB105" s="26"/>
      <c r="AC105" s="27"/>
      <c r="AD105" s="6">
        <v>1</v>
      </c>
      <c r="AE105" s="28">
        <f t="shared" si="33"/>
        <v>0</v>
      </c>
      <c r="AF105" s="6">
        <v>0</v>
      </c>
      <c r="AG105" s="6">
        <f t="shared" si="34"/>
        <v>0</v>
      </c>
      <c r="AH105" s="7">
        <v>1</v>
      </c>
      <c r="AI105" s="6">
        <f t="shared" si="35"/>
        <v>0</v>
      </c>
      <c r="AJ105" s="7"/>
      <c r="AK105" s="7"/>
      <c r="AL105" s="7"/>
      <c r="AM105" s="7"/>
      <c r="AN105" s="7">
        <f t="shared" si="36"/>
        <v>0</v>
      </c>
      <c r="AO105" s="7"/>
      <c r="AP105" s="7" t="e">
        <f t="shared" si="37"/>
        <v>#REF!</v>
      </c>
      <c r="AQ105" s="7"/>
      <c r="AR105" s="7"/>
      <c r="AS105" s="7">
        <f t="shared" si="38"/>
        <v>0</v>
      </c>
      <c r="AT105" s="7"/>
      <c r="AU105" s="7" t="e">
        <f t="shared" si="39"/>
        <v>#REF!</v>
      </c>
      <c r="AV105" s="6" t="e">
        <f t="shared" si="40"/>
        <v>#REF!</v>
      </c>
      <c r="AW105" s="7" t="e">
        <f t="shared" si="41"/>
        <v>#REF!</v>
      </c>
      <c r="AX105" s="6" t="e">
        <f>#REF!</f>
        <v>#REF!</v>
      </c>
      <c r="AY105" s="7" t="e">
        <f t="shared" si="42"/>
        <v>#REF!</v>
      </c>
      <c r="AZ105" s="7" t="e">
        <f t="shared" si="43"/>
        <v>#REF!</v>
      </c>
      <c r="BA105" s="2">
        <v>1</v>
      </c>
    </row>
    <row r="106" spans="1:53" ht="41.25" customHeight="1" x14ac:dyDescent="0.25">
      <c r="A106" s="20">
        <v>101</v>
      </c>
      <c r="B106" s="21" t="s">
        <v>362</v>
      </c>
      <c r="C106" s="5" t="s">
        <v>141</v>
      </c>
      <c r="D106" s="21" t="s">
        <v>14</v>
      </c>
      <c r="E106" s="22" t="e">
        <f>#REF!</f>
        <v>#REF!</v>
      </c>
      <c r="F106" s="5"/>
      <c r="G106" s="23"/>
      <c r="H106" s="5"/>
      <c r="I106" s="24" t="s">
        <v>523</v>
      </c>
      <c r="J106" s="4">
        <v>1</v>
      </c>
      <c r="K106" s="14">
        <v>1</v>
      </c>
      <c r="L106" s="22"/>
      <c r="M106" s="16"/>
      <c r="N106" s="4"/>
      <c r="O106" s="4"/>
      <c r="P106" s="7">
        <v>1</v>
      </c>
      <c r="Q106" s="16"/>
      <c r="R106" s="22">
        <v>0</v>
      </c>
      <c r="S106" s="25">
        <v>0</v>
      </c>
      <c r="T106" s="25">
        <v>0</v>
      </c>
      <c r="U106" s="22">
        <v>0</v>
      </c>
      <c r="V106" s="7">
        <v>1</v>
      </c>
      <c r="W106" s="7">
        <v>1</v>
      </c>
      <c r="X106" s="26"/>
      <c r="Y106" s="26"/>
      <c r="Z106" s="26"/>
      <c r="AA106" s="26"/>
      <c r="AB106" s="26"/>
      <c r="AC106" s="27"/>
      <c r="AD106" s="6">
        <v>1</v>
      </c>
      <c r="AE106" s="28">
        <f t="shared" si="33"/>
        <v>0</v>
      </c>
      <c r="AF106" s="6">
        <v>0</v>
      </c>
      <c r="AG106" s="6">
        <f t="shared" si="34"/>
        <v>0</v>
      </c>
      <c r="AH106" s="7">
        <v>1</v>
      </c>
      <c r="AI106" s="6">
        <f t="shared" si="35"/>
        <v>0</v>
      </c>
      <c r="AJ106" s="7"/>
      <c r="AK106" s="7"/>
      <c r="AL106" s="7"/>
      <c r="AM106" s="7"/>
      <c r="AN106" s="7">
        <f t="shared" si="36"/>
        <v>0</v>
      </c>
      <c r="AO106" s="7"/>
      <c r="AP106" s="7" t="e">
        <f t="shared" si="37"/>
        <v>#REF!</v>
      </c>
      <c r="AQ106" s="7"/>
      <c r="AR106" s="7"/>
      <c r="AS106" s="7">
        <f t="shared" si="38"/>
        <v>0</v>
      </c>
      <c r="AT106" s="7"/>
      <c r="AU106" s="7" t="e">
        <f t="shared" si="39"/>
        <v>#REF!</v>
      </c>
      <c r="AV106" s="6" t="e">
        <f t="shared" si="40"/>
        <v>#REF!</v>
      </c>
      <c r="AW106" s="7" t="e">
        <f t="shared" si="41"/>
        <v>#REF!</v>
      </c>
      <c r="AX106" s="6" t="e">
        <f>#REF!</f>
        <v>#REF!</v>
      </c>
      <c r="AY106" s="7" t="e">
        <f t="shared" si="42"/>
        <v>#REF!</v>
      </c>
      <c r="AZ106" s="7" t="e">
        <f t="shared" si="43"/>
        <v>#REF!</v>
      </c>
      <c r="BA106" s="2">
        <v>1</v>
      </c>
    </row>
    <row r="107" spans="1:53" ht="41.25" customHeight="1" x14ac:dyDescent="0.25">
      <c r="A107" s="20">
        <v>102</v>
      </c>
      <c r="B107" s="21" t="s">
        <v>363</v>
      </c>
      <c r="C107" s="5" t="s">
        <v>364</v>
      </c>
      <c r="D107" s="21" t="s">
        <v>57</v>
      </c>
      <c r="E107" s="22" t="e">
        <f>#REF!+#REF!</f>
        <v>#REF!</v>
      </c>
      <c r="F107" s="5"/>
      <c r="G107" s="23"/>
      <c r="H107" s="5"/>
      <c r="I107" s="24" t="s">
        <v>523</v>
      </c>
      <c r="J107" s="4">
        <v>1</v>
      </c>
      <c r="K107" s="14">
        <v>1</v>
      </c>
      <c r="L107" s="22"/>
      <c r="M107" s="16"/>
      <c r="N107" s="4"/>
      <c r="O107" s="4"/>
      <c r="P107" s="7">
        <v>1</v>
      </c>
      <c r="Q107" s="16"/>
      <c r="R107" s="22">
        <v>0</v>
      </c>
      <c r="S107" s="25">
        <v>0</v>
      </c>
      <c r="T107" s="25">
        <v>0</v>
      </c>
      <c r="U107" s="22">
        <v>0</v>
      </c>
      <c r="V107" s="7">
        <v>1</v>
      </c>
      <c r="W107" s="7">
        <v>1</v>
      </c>
      <c r="X107" s="26"/>
      <c r="Y107" s="26"/>
      <c r="Z107" s="26"/>
      <c r="AA107" s="26"/>
      <c r="AB107" s="26"/>
      <c r="AC107" s="27"/>
      <c r="AD107" s="6">
        <v>1</v>
      </c>
      <c r="AE107" s="28">
        <f t="shared" si="33"/>
        <v>0</v>
      </c>
      <c r="AF107" s="6">
        <v>0</v>
      </c>
      <c r="AG107" s="6">
        <f t="shared" si="34"/>
        <v>0</v>
      </c>
      <c r="AH107" s="7">
        <v>1</v>
      </c>
      <c r="AI107" s="6">
        <f t="shared" si="35"/>
        <v>0</v>
      </c>
      <c r="AJ107" s="7"/>
      <c r="AK107" s="7"/>
      <c r="AL107" s="7"/>
      <c r="AM107" s="7"/>
      <c r="AN107" s="7">
        <f t="shared" si="36"/>
        <v>0</v>
      </c>
      <c r="AO107" s="7"/>
      <c r="AP107" s="7" t="e">
        <f t="shared" si="37"/>
        <v>#REF!</v>
      </c>
      <c r="AQ107" s="7"/>
      <c r="AR107" s="7"/>
      <c r="AS107" s="7">
        <f t="shared" si="38"/>
        <v>0</v>
      </c>
      <c r="AT107" s="7"/>
      <c r="AU107" s="7" t="e">
        <f t="shared" si="39"/>
        <v>#REF!</v>
      </c>
      <c r="AV107" s="6" t="e">
        <f t="shared" si="40"/>
        <v>#REF!</v>
      </c>
      <c r="AW107" s="7" t="e">
        <f t="shared" si="41"/>
        <v>#REF!</v>
      </c>
      <c r="AX107" s="6" t="e">
        <f>#REF!</f>
        <v>#REF!</v>
      </c>
      <c r="AY107" s="7" t="e">
        <f t="shared" si="42"/>
        <v>#REF!</v>
      </c>
      <c r="AZ107" s="7" t="e">
        <f t="shared" si="43"/>
        <v>#REF!</v>
      </c>
      <c r="BA107" s="2">
        <v>1</v>
      </c>
    </row>
    <row r="108" spans="1:53" ht="41.25" customHeight="1" x14ac:dyDescent="0.25">
      <c r="A108" s="20">
        <v>103</v>
      </c>
      <c r="B108" s="21" t="s">
        <v>365</v>
      </c>
      <c r="C108" s="5" t="s">
        <v>366</v>
      </c>
      <c r="D108" s="21" t="s">
        <v>14</v>
      </c>
      <c r="E108" s="22" t="e">
        <f>#REF!</f>
        <v>#REF!</v>
      </c>
      <c r="F108" s="5"/>
      <c r="G108" s="23"/>
      <c r="H108" s="5"/>
      <c r="I108" s="24" t="s">
        <v>523</v>
      </c>
      <c r="J108" s="4">
        <v>1</v>
      </c>
      <c r="K108" s="14">
        <v>1</v>
      </c>
      <c r="L108" s="22"/>
      <c r="M108" s="16"/>
      <c r="N108" s="4"/>
      <c r="O108" s="4"/>
      <c r="P108" s="7">
        <v>1</v>
      </c>
      <c r="Q108" s="16"/>
      <c r="R108" s="22">
        <v>0</v>
      </c>
      <c r="S108" s="25">
        <v>0</v>
      </c>
      <c r="T108" s="25">
        <v>0</v>
      </c>
      <c r="U108" s="22">
        <v>0</v>
      </c>
      <c r="V108" s="7">
        <v>1</v>
      </c>
      <c r="W108" s="7">
        <v>1</v>
      </c>
      <c r="X108" s="26"/>
      <c r="Y108" s="26"/>
      <c r="Z108" s="26"/>
      <c r="AA108" s="26"/>
      <c r="AB108" s="26"/>
      <c r="AC108" s="27"/>
      <c r="AD108" s="6">
        <v>1</v>
      </c>
      <c r="AE108" s="28">
        <f t="shared" si="33"/>
        <v>0</v>
      </c>
      <c r="AF108" s="6">
        <v>0</v>
      </c>
      <c r="AG108" s="6">
        <f t="shared" si="34"/>
        <v>0</v>
      </c>
      <c r="AH108" s="7">
        <v>1</v>
      </c>
      <c r="AI108" s="6">
        <f t="shared" si="35"/>
        <v>0</v>
      </c>
      <c r="AJ108" s="7"/>
      <c r="AK108" s="7"/>
      <c r="AL108" s="7"/>
      <c r="AM108" s="7"/>
      <c r="AN108" s="7">
        <f t="shared" si="36"/>
        <v>0</v>
      </c>
      <c r="AO108" s="7"/>
      <c r="AP108" s="7" t="e">
        <f t="shared" si="37"/>
        <v>#REF!</v>
      </c>
      <c r="AQ108" s="7"/>
      <c r="AR108" s="7"/>
      <c r="AS108" s="7">
        <f t="shared" si="38"/>
        <v>0</v>
      </c>
      <c r="AT108" s="7"/>
      <c r="AU108" s="7" t="e">
        <f t="shared" si="39"/>
        <v>#REF!</v>
      </c>
      <c r="AV108" s="6" t="e">
        <f t="shared" si="40"/>
        <v>#REF!</v>
      </c>
      <c r="AW108" s="7" t="e">
        <f t="shared" si="41"/>
        <v>#REF!</v>
      </c>
      <c r="AX108" s="6" t="e">
        <f>#REF!</f>
        <v>#REF!</v>
      </c>
      <c r="AY108" s="7" t="e">
        <f t="shared" si="42"/>
        <v>#REF!</v>
      </c>
      <c r="AZ108" s="7" t="e">
        <f t="shared" si="43"/>
        <v>#REF!</v>
      </c>
      <c r="BA108" s="2">
        <v>1</v>
      </c>
    </row>
    <row r="109" spans="1:53" ht="41.25" customHeight="1" x14ac:dyDescent="0.25">
      <c r="A109" s="20">
        <v>104</v>
      </c>
      <c r="B109" s="21" t="s">
        <v>232</v>
      </c>
      <c r="C109" s="5" t="s">
        <v>171</v>
      </c>
      <c r="D109" s="21" t="s">
        <v>133</v>
      </c>
      <c r="E109" s="22" t="e">
        <f>#REF!</f>
        <v>#REF!</v>
      </c>
      <c r="F109" s="5"/>
      <c r="G109" s="23"/>
      <c r="H109" s="5"/>
      <c r="I109" s="24" t="s">
        <v>523</v>
      </c>
      <c r="J109" s="4">
        <v>1</v>
      </c>
      <c r="K109" s="14">
        <v>1</v>
      </c>
      <c r="L109" s="22"/>
      <c r="M109" s="16"/>
      <c r="N109" s="4"/>
      <c r="O109" s="4"/>
      <c r="P109" s="7">
        <v>1</v>
      </c>
      <c r="Q109" s="16"/>
      <c r="R109" s="22">
        <v>0</v>
      </c>
      <c r="S109" s="25">
        <v>0</v>
      </c>
      <c r="T109" s="25">
        <v>0</v>
      </c>
      <c r="U109" s="22">
        <v>0</v>
      </c>
      <c r="V109" s="7">
        <v>1</v>
      </c>
      <c r="W109" s="7">
        <v>1</v>
      </c>
      <c r="X109" s="26"/>
      <c r="Y109" s="26"/>
      <c r="Z109" s="26"/>
      <c r="AA109" s="26"/>
      <c r="AB109" s="26"/>
      <c r="AC109" s="27"/>
      <c r="AD109" s="6">
        <v>1</v>
      </c>
      <c r="AE109" s="28">
        <f t="shared" si="33"/>
        <v>0</v>
      </c>
      <c r="AF109" s="6">
        <v>0</v>
      </c>
      <c r="AG109" s="6">
        <f t="shared" si="34"/>
        <v>0</v>
      </c>
      <c r="AH109" s="7">
        <v>1</v>
      </c>
      <c r="AI109" s="6">
        <f t="shared" si="35"/>
        <v>0</v>
      </c>
      <c r="AJ109" s="7"/>
      <c r="AK109" s="7"/>
      <c r="AL109" s="7"/>
      <c r="AM109" s="7"/>
      <c r="AN109" s="7">
        <f t="shared" si="36"/>
        <v>0</v>
      </c>
      <c r="AO109" s="7"/>
      <c r="AP109" s="7" t="e">
        <f t="shared" si="37"/>
        <v>#REF!</v>
      </c>
      <c r="AQ109" s="7"/>
      <c r="AR109" s="7"/>
      <c r="AS109" s="7">
        <f t="shared" si="38"/>
        <v>0</v>
      </c>
      <c r="AT109" s="7"/>
      <c r="AU109" s="7" t="e">
        <f t="shared" si="39"/>
        <v>#REF!</v>
      </c>
      <c r="AV109" s="6" t="e">
        <f t="shared" si="40"/>
        <v>#REF!</v>
      </c>
      <c r="AW109" s="7" t="e">
        <f t="shared" si="41"/>
        <v>#REF!</v>
      </c>
      <c r="AX109" s="6" t="e">
        <f>#REF!</f>
        <v>#REF!</v>
      </c>
      <c r="AY109" s="7" t="e">
        <f t="shared" si="42"/>
        <v>#REF!</v>
      </c>
      <c r="AZ109" s="7" t="e">
        <f t="shared" si="43"/>
        <v>#REF!</v>
      </c>
      <c r="BA109" s="2">
        <v>1</v>
      </c>
    </row>
    <row r="110" spans="1:53" ht="41.25" customHeight="1" x14ac:dyDescent="0.25">
      <c r="A110" s="20">
        <v>105</v>
      </c>
      <c r="B110" s="21" t="s">
        <v>367</v>
      </c>
      <c r="C110" s="5" t="s">
        <v>192</v>
      </c>
      <c r="D110" s="21" t="s">
        <v>14</v>
      </c>
      <c r="E110" s="22" t="e">
        <f>#REF!</f>
        <v>#REF!</v>
      </c>
      <c r="F110" s="5"/>
      <c r="G110" s="23"/>
      <c r="H110" s="5"/>
      <c r="I110" s="24" t="s">
        <v>523</v>
      </c>
      <c r="J110" s="4">
        <v>1</v>
      </c>
      <c r="K110" s="14">
        <v>1</v>
      </c>
      <c r="L110" s="22"/>
      <c r="M110" s="16"/>
      <c r="N110" s="4"/>
      <c r="O110" s="4"/>
      <c r="P110" s="7">
        <v>1</v>
      </c>
      <c r="Q110" s="16"/>
      <c r="R110" s="22">
        <v>0</v>
      </c>
      <c r="S110" s="25">
        <v>0</v>
      </c>
      <c r="T110" s="25">
        <v>0</v>
      </c>
      <c r="U110" s="22">
        <v>0</v>
      </c>
      <c r="V110" s="7">
        <v>1</v>
      </c>
      <c r="W110" s="7">
        <v>1</v>
      </c>
      <c r="X110" s="26"/>
      <c r="Y110" s="26"/>
      <c r="Z110" s="26"/>
      <c r="AA110" s="26"/>
      <c r="AB110" s="26"/>
      <c r="AC110" s="27"/>
      <c r="AD110" s="6">
        <v>1</v>
      </c>
      <c r="AE110" s="28">
        <f t="shared" si="33"/>
        <v>0</v>
      </c>
      <c r="AF110" s="6">
        <v>0</v>
      </c>
      <c r="AG110" s="6">
        <f t="shared" si="34"/>
        <v>0</v>
      </c>
      <c r="AH110" s="7">
        <v>1</v>
      </c>
      <c r="AI110" s="6">
        <f t="shared" si="35"/>
        <v>0</v>
      </c>
      <c r="AJ110" s="7"/>
      <c r="AK110" s="7"/>
      <c r="AL110" s="7"/>
      <c r="AM110" s="7"/>
      <c r="AN110" s="7">
        <f t="shared" si="36"/>
        <v>0</v>
      </c>
      <c r="AO110" s="7"/>
      <c r="AP110" s="7" t="e">
        <f t="shared" si="37"/>
        <v>#REF!</v>
      </c>
      <c r="AQ110" s="7"/>
      <c r="AR110" s="7"/>
      <c r="AS110" s="7">
        <f t="shared" si="38"/>
        <v>0</v>
      </c>
      <c r="AT110" s="7"/>
      <c r="AU110" s="7" t="e">
        <f t="shared" si="39"/>
        <v>#REF!</v>
      </c>
      <c r="AV110" s="6" t="e">
        <f t="shared" si="40"/>
        <v>#REF!</v>
      </c>
      <c r="AW110" s="7" t="e">
        <f t="shared" si="41"/>
        <v>#REF!</v>
      </c>
      <c r="AX110" s="6" t="e">
        <f>#REF!</f>
        <v>#REF!</v>
      </c>
      <c r="AY110" s="7" t="e">
        <f t="shared" si="42"/>
        <v>#REF!</v>
      </c>
      <c r="AZ110" s="7" t="e">
        <f t="shared" si="43"/>
        <v>#REF!</v>
      </c>
      <c r="BA110" s="2">
        <v>1</v>
      </c>
    </row>
    <row r="111" spans="1:53" ht="41.25" customHeight="1" x14ac:dyDescent="0.25">
      <c r="A111" s="20">
        <v>106</v>
      </c>
      <c r="B111" s="21" t="s">
        <v>264</v>
      </c>
      <c r="C111" s="5" t="s">
        <v>191</v>
      </c>
      <c r="D111" s="21" t="s">
        <v>14</v>
      </c>
      <c r="E111" s="22" t="e">
        <f>#REF!</f>
        <v>#REF!</v>
      </c>
      <c r="F111" s="5"/>
      <c r="G111" s="23"/>
      <c r="H111" s="5"/>
      <c r="I111" s="24" t="s">
        <v>523</v>
      </c>
      <c r="J111" s="4">
        <v>1</v>
      </c>
      <c r="K111" s="14">
        <v>1</v>
      </c>
      <c r="L111" s="22"/>
      <c r="M111" s="16"/>
      <c r="N111" s="4"/>
      <c r="O111" s="4"/>
      <c r="P111" s="7">
        <v>1</v>
      </c>
      <c r="Q111" s="16"/>
      <c r="R111" s="22">
        <v>0</v>
      </c>
      <c r="S111" s="25">
        <v>0</v>
      </c>
      <c r="T111" s="25">
        <v>0</v>
      </c>
      <c r="U111" s="22">
        <v>0</v>
      </c>
      <c r="V111" s="7">
        <v>1</v>
      </c>
      <c r="W111" s="7">
        <v>1</v>
      </c>
      <c r="X111" s="26"/>
      <c r="Y111" s="26"/>
      <c r="Z111" s="26"/>
      <c r="AA111" s="26"/>
      <c r="AB111" s="26"/>
      <c r="AC111" s="27"/>
      <c r="AD111" s="6">
        <v>1</v>
      </c>
      <c r="AE111" s="28">
        <f t="shared" si="33"/>
        <v>0</v>
      </c>
      <c r="AF111" s="6">
        <v>0</v>
      </c>
      <c r="AG111" s="6">
        <f t="shared" si="34"/>
        <v>0</v>
      </c>
      <c r="AH111" s="7">
        <v>1</v>
      </c>
      <c r="AI111" s="6">
        <f t="shared" si="35"/>
        <v>0</v>
      </c>
      <c r="AJ111" s="7"/>
      <c r="AK111" s="7"/>
      <c r="AL111" s="7"/>
      <c r="AM111" s="7"/>
      <c r="AN111" s="7">
        <f t="shared" si="36"/>
        <v>0</v>
      </c>
      <c r="AO111" s="7"/>
      <c r="AP111" s="7" t="e">
        <f t="shared" si="37"/>
        <v>#REF!</v>
      </c>
      <c r="AQ111" s="7"/>
      <c r="AR111" s="7"/>
      <c r="AS111" s="7">
        <f t="shared" si="38"/>
        <v>0</v>
      </c>
      <c r="AT111" s="7"/>
      <c r="AU111" s="7" t="e">
        <f t="shared" si="39"/>
        <v>#REF!</v>
      </c>
      <c r="AV111" s="6" t="e">
        <f t="shared" si="40"/>
        <v>#REF!</v>
      </c>
      <c r="AW111" s="7" t="e">
        <f t="shared" si="41"/>
        <v>#REF!</v>
      </c>
      <c r="AX111" s="6" t="e">
        <f>#REF!</f>
        <v>#REF!</v>
      </c>
      <c r="AY111" s="7" t="e">
        <f t="shared" si="42"/>
        <v>#REF!</v>
      </c>
      <c r="AZ111" s="7" t="e">
        <f t="shared" si="43"/>
        <v>#REF!</v>
      </c>
      <c r="BA111" s="2">
        <v>1</v>
      </c>
    </row>
    <row r="112" spans="1:53" ht="41.25" customHeight="1" x14ac:dyDescent="0.25">
      <c r="A112" s="20">
        <v>107</v>
      </c>
      <c r="B112" s="21" t="s">
        <v>265</v>
      </c>
      <c r="C112" s="5" t="s">
        <v>190</v>
      </c>
      <c r="D112" s="21" t="s">
        <v>14</v>
      </c>
      <c r="E112" s="22" t="e">
        <f>#REF!</f>
        <v>#REF!</v>
      </c>
      <c r="F112" s="5"/>
      <c r="G112" s="23"/>
      <c r="H112" s="5"/>
      <c r="I112" s="24" t="s">
        <v>523</v>
      </c>
      <c r="J112" s="4">
        <v>1</v>
      </c>
      <c r="K112" s="14">
        <v>1</v>
      </c>
      <c r="L112" s="22"/>
      <c r="M112" s="16"/>
      <c r="N112" s="4"/>
      <c r="O112" s="4"/>
      <c r="P112" s="7">
        <v>1</v>
      </c>
      <c r="Q112" s="16"/>
      <c r="R112" s="22">
        <v>0</v>
      </c>
      <c r="S112" s="25">
        <v>0</v>
      </c>
      <c r="T112" s="25">
        <v>0</v>
      </c>
      <c r="U112" s="22">
        <v>0</v>
      </c>
      <c r="V112" s="7">
        <v>1</v>
      </c>
      <c r="W112" s="7">
        <v>1</v>
      </c>
      <c r="X112" s="26"/>
      <c r="Y112" s="26"/>
      <c r="Z112" s="26"/>
      <c r="AA112" s="26"/>
      <c r="AB112" s="26"/>
      <c r="AC112" s="27"/>
      <c r="AD112" s="6">
        <v>1</v>
      </c>
      <c r="AE112" s="28">
        <f t="shared" si="33"/>
        <v>0</v>
      </c>
      <c r="AF112" s="6">
        <v>0</v>
      </c>
      <c r="AG112" s="6">
        <f t="shared" si="34"/>
        <v>0</v>
      </c>
      <c r="AH112" s="7">
        <v>1</v>
      </c>
      <c r="AI112" s="6">
        <f t="shared" si="35"/>
        <v>0</v>
      </c>
      <c r="AJ112" s="7"/>
      <c r="AK112" s="7"/>
      <c r="AL112" s="7"/>
      <c r="AM112" s="7"/>
      <c r="AN112" s="7">
        <f t="shared" si="36"/>
        <v>0</v>
      </c>
      <c r="AO112" s="7"/>
      <c r="AP112" s="7" t="e">
        <f t="shared" si="37"/>
        <v>#REF!</v>
      </c>
      <c r="AQ112" s="7"/>
      <c r="AR112" s="7"/>
      <c r="AS112" s="7">
        <f t="shared" si="38"/>
        <v>0</v>
      </c>
      <c r="AT112" s="7"/>
      <c r="AU112" s="7" t="e">
        <f t="shared" si="39"/>
        <v>#REF!</v>
      </c>
      <c r="AV112" s="6" t="e">
        <f t="shared" si="40"/>
        <v>#REF!</v>
      </c>
      <c r="AW112" s="7" t="e">
        <f t="shared" si="41"/>
        <v>#REF!</v>
      </c>
      <c r="AX112" s="6" t="e">
        <f>#REF!</f>
        <v>#REF!</v>
      </c>
      <c r="AY112" s="7" t="e">
        <f t="shared" si="42"/>
        <v>#REF!</v>
      </c>
      <c r="AZ112" s="7" t="e">
        <f t="shared" si="43"/>
        <v>#REF!</v>
      </c>
      <c r="BA112" s="2">
        <v>1</v>
      </c>
    </row>
    <row r="113" spans="1:53" ht="41.25" customHeight="1" x14ac:dyDescent="0.25">
      <c r="A113" s="20">
        <v>108</v>
      </c>
      <c r="B113" s="21" t="s">
        <v>265</v>
      </c>
      <c r="C113" s="5" t="s">
        <v>176</v>
      </c>
      <c r="D113" s="21" t="s">
        <v>14</v>
      </c>
      <c r="E113" s="22" t="e">
        <f>#REF!</f>
        <v>#REF!</v>
      </c>
      <c r="F113" s="5"/>
      <c r="G113" s="23"/>
      <c r="H113" s="5"/>
      <c r="I113" s="24" t="s">
        <v>523</v>
      </c>
      <c r="J113" s="4">
        <v>1</v>
      </c>
      <c r="K113" s="14">
        <v>1</v>
      </c>
      <c r="L113" s="22"/>
      <c r="M113" s="16"/>
      <c r="N113" s="4"/>
      <c r="O113" s="4"/>
      <c r="P113" s="7">
        <v>1</v>
      </c>
      <c r="Q113" s="16"/>
      <c r="R113" s="22">
        <v>0</v>
      </c>
      <c r="S113" s="25">
        <v>0</v>
      </c>
      <c r="T113" s="25">
        <v>0</v>
      </c>
      <c r="U113" s="22">
        <v>0</v>
      </c>
      <c r="V113" s="7">
        <v>1</v>
      </c>
      <c r="W113" s="7">
        <v>1</v>
      </c>
      <c r="X113" s="26"/>
      <c r="Y113" s="26"/>
      <c r="Z113" s="26"/>
      <c r="AA113" s="26"/>
      <c r="AB113" s="26"/>
      <c r="AC113" s="27"/>
      <c r="AD113" s="6">
        <v>1</v>
      </c>
      <c r="AE113" s="28">
        <f t="shared" si="33"/>
        <v>0</v>
      </c>
      <c r="AF113" s="6">
        <v>0</v>
      </c>
      <c r="AG113" s="6">
        <f t="shared" si="34"/>
        <v>0</v>
      </c>
      <c r="AH113" s="7">
        <v>1</v>
      </c>
      <c r="AI113" s="6">
        <f t="shared" si="35"/>
        <v>0</v>
      </c>
      <c r="AJ113" s="7"/>
      <c r="AK113" s="7"/>
      <c r="AL113" s="7"/>
      <c r="AM113" s="7"/>
      <c r="AN113" s="7">
        <f t="shared" si="36"/>
        <v>0</v>
      </c>
      <c r="AO113" s="7"/>
      <c r="AP113" s="7" t="e">
        <f t="shared" si="37"/>
        <v>#REF!</v>
      </c>
      <c r="AQ113" s="7"/>
      <c r="AR113" s="7"/>
      <c r="AS113" s="7">
        <f t="shared" si="38"/>
        <v>0</v>
      </c>
      <c r="AT113" s="7"/>
      <c r="AU113" s="7" t="e">
        <f t="shared" si="39"/>
        <v>#REF!</v>
      </c>
      <c r="AV113" s="6" t="e">
        <f t="shared" si="40"/>
        <v>#REF!</v>
      </c>
      <c r="AW113" s="7" t="e">
        <f t="shared" si="41"/>
        <v>#REF!</v>
      </c>
      <c r="AX113" s="6" t="e">
        <f>#REF!</f>
        <v>#REF!</v>
      </c>
      <c r="AY113" s="7" t="e">
        <f t="shared" si="42"/>
        <v>#REF!</v>
      </c>
      <c r="AZ113" s="7" t="e">
        <f t="shared" si="43"/>
        <v>#REF!</v>
      </c>
      <c r="BA113" s="2">
        <v>1</v>
      </c>
    </row>
    <row r="114" spans="1:53" ht="41.25" customHeight="1" x14ac:dyDescent="0.25">
      <c r="A114" s="20">
        <v>109</v>
      </c>
      <c r="B114" s="21" t="s">
        <v>367</v>
      </c>
      <c r="C114" s="5" t="s">
        <v>193</v>
      </c>
      <c r="D114" s="21" t="s">
        <v>14</v>
      </c>
      <c r="E114" s="22" t="e">
        <f>#REF!</f>
        <v>#REF!</v>
      </c>
      <c r="F114" s="5"/>
      <c r="G114" s="23"/>
      <c r="H114" s="5"/>
      <c r="I114" s="24" t="s">
        <v>523</v>
      </c>
      <c r="J114" s="4">
        <v>1</v>
      </c>
      <c r="K114" s="14">
        <v>1</v>
      </c>
      <c r="L114" s="22"/>
      <c r="M114" s="16"/>
      <c r="N114" s="4"/>
      <c r="O114" s="4"/>
      <c r="P114" s="7">
        <v>1</v>
      </c>
      <c r="Q114" s="16"/>
      <c r="R114" s="22">
        <v>0</v>
      </c>
      <c r="S114" s="25">
        <v>0</v>
      </c>
      <c r="T114" s="25">
        <v>0</v>
      </c>
      <c r="U114" s="22">
        <v>0</v>
      </c>
      <c r="V114" s="7">
        <v>1</v>
      </c>
      <c r="W114" s="7">
        <v>1</v>
      </c>
      <c r="X114" s="26"/>
      <c r="Y114" s="26"/>
      <c r="Z114" s="26"/>
      <c r="AA114" s="26"/>
      <c r="AB114" s="26"/>
      <c r="AC114" s="27"/>
      <c r="AD114" s="6">
        <v>1</v>
      </c>
      <c r="AE114" s="28">
        <f t="shared" si="33"/>
        <v>0</v>
      </c>
      <c r="AF114" s="6">
        <v>0</v>
      </c>
      <c r="AG114" s="6">
        <f t="shared" si="34"/>
        <v>0</v>
      </c>
      <c r="AH114" s="7">
        <v>1</v>
      </c>
      <c r="AI114" s="6">
        <f t="shared" si="35"/>
        <v>0</v>
      </c>
      <c r="AJ114" s="7"/>
      <c r="AK114" s="7"/>
      <c r="AL114" s="7"/>
      <c r="AM114" s="7"/>
      <c r="AN114" s="7">
        <f t="shared" si="36"/>
        <v>0</v>
      </c>
      <c r="AO114" s="7"/>
      <c r="AP114" s="7" t="e">
        <f t="shared" si="37"/>
        <v>#REF!</v>
      </c>
      <c r="AQ114" s="7"/>
      <c r="AR114" s="7"/>
      <c r="AS114" s="7">
        <f t="shared" si="38"/>
        <v>0</v>
      </c>
      <c r="AT114" s="7"/>
      <c r="AU114" s="7" t="e">
        <f t="shared" si="39"/>
        <v>#REF!</v>
      </c>
      <c r="AV114" s="6" t="e">
        <f t="shared" si="40"/>
        <v>#REF!</v>
      </c>
      <c r="AW114" s="7" t="e">
        <f t="shared" si="41"/>
        <v>#REF!</v>
      </c>
      <c r="AX114" s="6" t="e">
        <f>#REF!</f>
        <v>#REF!</v>
      </c>
      <c r="AY114" s="7" t="e">
        <f t="shared" si="42"/>
        <v>#REF!</v>
      </c>
      <c r="AZ114" s="7" t="e">
        <f t="shared" si="43"/>
        <v>#REF!</v>
      </c>
      <c r="BA114" s="2">
        <v>1</v>
      </c>
    </row>
    <row r="115" spans="1:53" ht="41.25" customHeight="1" x14ac:dyDescent="0.25">
      <c r="A115" s="20">
        <v>110</v>
      </c>
      <c r="B115" s="21" t="s">
        <v>263</v>
      </c>
      <c r="C115" s="5" t="s">
        <v>177</v>
      </c>
      <c r="D115" s="21" t="s">
        <v>14</v>
      </c>
      <c r="E115" s="22" t="e">
        <f>#REF!</f>
        <v>#REF!</v>
      </c>
      <c r="F115" s="5"/>
      <c r="G115" s="23"/>
      <c r="H115" s="5"/>
      <c r="I115" s="24" t="s">
        <v>523</v>
      </c>
      <c r="J115" s="4">
        <v>1</v>
      </c>
      <c r="K115" s="14">
        <v>1</v>
      </c>
      <c r="L115" s="22"/>
      <c r="M115" s="16"/>
      <c r="N115" s="4"/>
      <c r="O115" s="4"/>
      <c r="P115" s="7">
        <v>1</v>
      </c>
      <c r="Q115" s="16"/>
      <c r="R115" s="22">
        <v>0</v>
      </c>
      <c r="S115" s="25">
        <v>0</v>
      </c>
      <c r="T115" s="25">
        <v>0</v>
      </c>
      <c r="U115" s="22">
        <v>0</v>
      </c>
      <c r="V115" s="7">
        <v>1</v>
      </c>
      <c r="W115" s="7">
        <v>1</v>
      </c>
      <c r="X115" s="26"/>
      <c r="Y115" s="26"/>
      <c r="Z115" s="26"/>
      <c r="AA115" s="26"/>
      <c r="AB115" s="26"/>
      <c r="AC115" s="27"/>
      <c r="AD115" s="6">
        <v>1</v>
      </c>
      <c r="AE115" s="28">
        <f t="shared" si="33"/>
        <v>0</v>
      </c>
      <c r="AF115" s="6">
        <v>0</v>
      </c>
      <c r="AG115" s="6">
        <f t="shared" si="34"/>
        <v>0</v>
      </c>
      <c r="AH115" s="7">
        <v>1</v>
      </c>
      <c r="AI115" s="6">
        <f t="shared" si="35"/>
        <v>0</v>
      </c>
      <c r="AJ115" s="7"/>
      <c r="AK115" s="7"/>
      <c r="AL115" s="7"/>
      <c r="AM115" s="7"/>
      <c r="AN115" s="7">
        <f t="shared" si="36"/>
        <v>0</v>
      </c>
      <c r="AO115" s="7"/>
      <c r="AP115" s="7" t="e">
        <f t="shared" si="37"/>
        <v>#REF!</v>
      </c>
      <c r="AQ115" s="7"/>
      <c r="AR115" s="7"/>
      <c r="AS115" s="7">
        <f t="shared" si="38"/>
        <v>0</v>
      </c>
      <c r="AT115" s="7"/>
      <c r="AU115" s="7" t="e">
        <f t="shared" si="39"/>
        <v>#REF!</v>
      </c>
      <c r="AV115" s="6" t="e">
        <f t="shared" si="40"/>
        <v>#REF!</v>
      </c>
      <c r="AW115" s="7" t="e">
        <f t="shared" si="41"/>
        <v>#REF!</v>
      </c>
      <c r="AX115" s="6" t="e">
        <f>#REF!</f>
        <v>#REF!</v>
      </c>
      <c r="AY115" s="7" t="e">
        <f t="shared" si="42"/>
        <v>#REF!</v>
      </c>
      <c r="AZ115" s="7" t="e">
        <f t="shared" si="43"/>
        <v>#REF!</v>
      </c>
      <c r="BA115" s="2">
        <v>1</v>
      </c>
    </row>
    <row r="116" spans="1:53" ht="41.25" customHeight="1" x14ac:dyDescent="0.25">
      <c r="A116" s="20">
        <v>111</v>
      </c>
      <c r="B116" s="21" t="s">
        <v>368</v>
      </c>
      <c r="C116" s="5" t="s">
        <v>369</v>
      </c>
      <c r="D116" s="21" t="s">
        <v>14</v>
      </c>
      <c r="E116" s="22" t="e">
        <f>#REF!</f>
        <v>#REF!</v>
      </c>
      <c r="F116" s="5"/>
      <c r="G116" s="23"/>
      <c r="H116" s="5"/>
      <c r="I116" s="24" t="s">
        <v>523</v>
      </c>
      <c r="J116" s="4">
        <v>1</v>
      </c>
      <c r="K116" s="14">
        <v>1</v>
      </c>
      <c r="L116" s="22"/>
      <c r="M116" s="16"/>
      <c r="N116" s="4"/>
      <c r="O116" s="4"/>
      <c r="P116" s="7">
        <v>1</v>
      </c>
      <c r="Q116" s="16"/>
      <c r="R116" s="22">
        <v>0</v>
      </c>
      <c r="S116" s="25">
        <v>0</v>
      </c>
      <c r="T116" s="25">
        <v>0</v>
      </c>
      <c r="U116" s="22">
        <v>0</v>
      </c>
      <c r="V116" s="7">
        <v>1</v>
      </c>
      <c r="W116" s="7">
        <v>1</v>
      </c>
      <c r="X116" s="26"/>
      <c r="Y116" s="26"/>
      <c r="Z116" s="26"/>
      <c r="AA116" s="26"/>
      <c r="AB116" s="26"/>
      <c r="AC116" s="27"/>
      <c r="AD116" s="6">
        <v>1</v>
      </c>
      <c r="AE116" s="28">
        <f t="shared" si="33"/>
        <v>0</v>
      </c>
      <c r="AF116" s="6">
        <v>0</v>
      </c>
      <c r="AG116" s="6">
        <f t="shared" si="34"/>
        <v>0</v>
      </c>
      <c r="AH116" s="7">
        <v>1</v>
      </c>
      <c r="AI116" s="6">
        <f t="shared" si="35"/>
        <v>0</v>
      </c>
      <c r="AJ116" s="7"/>
      <c r="AK116" s="7"/>
      <c r="AL116" s="7"/>
      <c r="AM116" s="7"/>
      <c r="AN116" s="7">
        <f t="shared" si="36"/>
        <v>0</v>
      </c>
      <c r="AO116" s="7"/>
      <c r="AP116" s="7" t="e">
        <f t="shared" si="37"/>
        <v>#REF!</v>
      </c>
      <c r="AQ116" s="7"/>
      <c r="AR116" s="7"/>
      <c r="AS116" s="7">
        <f t="shared" si="38"/>
        <v>0</v>
      </c>
      <c r="AT116" s="7"/>
      <c r="AU116" s="7" t="e">
        <f t="shared" si="39"/>
        <v>#REF!</v>
      </c>
      <c r="AV116" s="6" t="e">
        <f t="shared" si="40"/>
        <v>#REF!</v>
      </c>
      <c r="AW116" s="7" t="e">
        <f t="shared" si="41"/>
        <v>#REF!</v>
      </c>
      <c r="AX116" s="6" t="e">
        <f>#REF!</f>
        <v>#REF!</v>
      </c>
      <c r="AY116" s="7" t="e">
        <f t="shared" si="42"/>
        <v>#REF!</v>
      </c>
      <c r="AZ116" s="7" t="e">
        <f t="shared" si="43"/>
        <v>#REF!</v>
      </c>
      <c r="BA116" s="2">
        <v>1</v>
      </c>
    </row>
    <row r="117" spans="1:53" ht="41.25" customHeight="1" x14ac:dyDescent="0.25">
      <c r="A117" s="20">
        <v>112</v>
      </c>
      <c r="B117" s="21" t="s">
        <v>258</v>
      </c>
      <c r="C117" s="5" t="s">
        <v>95</v>
      </c>
      <c r="D117" s="21" t="s">
        <v>14</v>
      </c>
      <c r="E117" s="22" t="e">
        <f>#REF!</f>
        <v>#REF!</v>
      </c>
      <c r="F117" s="5"/>
      <c r="G117" s="23"/>
      <c r="H117" s="5"/>
      <c r="I117" s="24" t="s">
        <v>523</v>
      </c>
      <c r="J117" s="4">
        <v>1</v>
      </c>
      <c r="K117" s="14">
        <v>1</v>
      </c>
      <c r="L117" s="22"/>
      <c r="M117" s="16"/>
      <c r="N117" s="4"/>
      <c r="O117" s="4"/>
      <c r="P117" s="7">
        <v>1</v>
      </c>
      <c r="Q117" s="16"/>
      <c r="R117" s="22">
        <v>0</v>
      </c>
      <c r="S117" s="25">
        <v>0</v>
      </c>
      <c r="T117" s="25">
        <v>0</v>
      </c>
      <c r="U117" s="22">
        <v>0</v>
      </c>
      <c r="V117" s="7">
        <v>1</v>
      </c>
      <c r="W117" s="7">
        <v>1</v>
      </c>
      <c r="X117" s="26"/>
      <c r="Y117" s="26"/>
      <c r="Z117" s="26"/>
      <c r="AA117" s="26"/>
      <c r="AB117" s="26"/>
      <c r="AC117" s="27"/>
      <c r="AD117" s="6">
        <v>1</v>
      </c>
      <c r="AE117" s="28">
        <f t="shared" si="33"/>
        <v>0</v>
      </c>
      <c r="AF117" s="6">
        <v>0</v>
      </c>
      <c r="AG117" s="6">
        <f t="shared" si="34"/>
        <v>0</v>
      </c>
      <c r="AH117" s="7">
        <v>1</v>
      </c>
      <c r="AI117" s="6">
        <f t="shared" si="35"/>
        <v>0</v>
      </c>
      <c r="AJ117" s="7"/>
      <c r="AK117" s="7"/>
      <c r="AL117" s="7"/>
      <c r="AM117" s="7"/>
      <c r="AN117" s="7">
        <f t="shared" si="36"/>
        <v>0</v>
      </c>
      <c r="AO117" s="7"/>
      <c r="AP117" s="7" t="e">
        <f t="shared" si="37"/>
        <v>#REF!</v>
      </c>
      <c r="AQ117" s="7"/>
      <c r="AR117" s="7"/>
      <c r="AS117" s="7">
        <f t="shared" si="38"/>
        <v>0</v>
      </c>
      <c r="AT117" s="7"/>
      <c r="AU117" s="7" t="e">
        <f t="shared" si="39"/>
        <v>#REF!</v>
      </c>
      <c r="AV117" s="6" t="e">
        <f t="shared" si="40"/>
        <v>#REF!</v>
      </c>
      <c r="AW117" s="7" t="e">
        <f t="shared" si="41"/>
        <v>#REF!</v>
      </c>
      <c r="AX117" s="6" t="e">
        <f>#REF!</f>
        <v>#REF!</v>
      </c>
      <c r="AY117" s="7" t="e">
        <f t="shared" si="42"/>
        <v>#REF!</v>
      </c>
      <c r="AZ117" s="7" t="e">
        <f t="shared" si="43"/>
        <v>#REF!</v>
      </c>
      <c r="BA117" s="2">
        <v>1</v>
      </c>
    </row>
    <row r="118" spans="1:53" ht="41.25" customHeight="1" x14ac:dyDescent="0.25">
      <c r="A118" s="20">
        <v>113</v>
      </c>
      <c r="B118" s="21" t="s">
        <v>258</v>
      </c>
      <c r="C118" s="5" t="s">
        <v>94</v>
      </c>
      <c r="D118" s="21" t="s">
        <v>14</v>
      </c>
      <c r="E118" s="22" t="e">
        <f>#REF!</f>
        <v>#REF!</v>
      </c>
      <c r="F118" s="5"/>
      <c r="G118" s="23"/>
      <c r="H118" s="5"/>
      <c r="I118" s="24" t="s">
        <v>523</v>
      </c>
      <c r="J118" s="4">
        <v>1</v>
      </c>
      <c r="K118" s="14">
        <v>1</v>
      </c>
      <c r="L118" s="22"/>
      <c r="M118" s="16"/>
      <c r="N118" s="4"/>
      <c r="O118" s="4"/>
      <c r="P118" s="7">
        <v>1</v>
      </c>
      <c r="Q118" s="16"/>
      <c r="R118" s="22">
        <v>0</v>
      </c>
      <c r="S118" s="25">
        <v>0</v>
      </c>
      <c r="T118" s="25">
        <v>0</v>
      </c>
      <c r="U118" s="22">
        <v>0</v>
      </c>
      <c r="V118" s="7">
        <v>1</v>
      </c>
      <c r="W118" s="7">
        <v>1</v>
      </c>
      <c r="X118" s="26"/>
      <c r="Y118" s="26"/>
      <c r="Z118" s="26"/>
      <c r="AA118" s="26"/>
      <c r="AB118" s="26"/>
      <c r="AC118" s="27"/>
      <c r="AD118" s="6">
        <v>1</v>
      </c>
      <c r="AE118" s="28">
        <f t="shared" si="33"/>
        <v>0</v>
      </c>
      <c r="AF118" s="6">
        <v>0</v>
      </c>
      <c r="AG118" s="6">
        <f t="shared" si="34"/>
        <v>0</v>
      </c>
      <c r="AH118" s="7">
        <v>1</v>
      </c>
      <c r="AI118" s="6">
        <f t="shared" si="35"/>
        <v>0</v>
      </c>
      <c r="AJ118" s="7"/>
      <c r="AK118" s="7"/>
      <c r="AL118" s="7"/>
      <c r="AM118" s="7"/>
      <c r="AN118" s="7">
        <f t="shared" si="36"/>
        <v>0</v>
      </c>
      <c r="AO118" s="7"/>
      <c r="AP118" s="7" t="e">
        <f t="shared" si="37"/>
        <v>#REF!</v>
      </c>
      <c r="AQ118" s="7"/>
      <c r="AR118" s="7"/>
      <c r="AS118" s="7">
        <f t="shared" si="38"/>
        <v>0</v>
      </c>
      <c r="AT118" s="7"/>
      <c r="AU118" s="7" t="e">
        <f t="shared" si="39"/>
        <v>#REF!</v>
      </c>
      <c r="AV118" s="6" t="e">
        <f t="shared" si="40"/>
        <v>#REF!</v>
      </c>
      <c r="AW118" s="7" t="e">
        <f t="shared" si="41"/>
        <v>#REF!</v>
      </c>
      <c r="AX118" s="6" t="e">
        <f>#REF!</f>
        <v>#REF!</v>
      </c>
      <c r="AY118" s="7" t="e">
        <f t="shared" si="42"/>
        <v>#REF!</v>
      </c>
      <c r="AZ118" s="7" t="e">
        <f t="shared" si="43"/>
        <v>#REF!</v>
      </c>
      <c r="BA118" s="2">
        <v>1</v>
      </c>
    </row>
    <row r="119" spans="1:53" ht="41.25" customHeight="1" x14ac:dyDescent="0.25">
      <c r="A119" s="20">
        <v>114</v>
      </c>
      <c r="B119" s="21" t="s">
        <v>370</v>
      </c>
      <c r="C119" s="5" t="s">
        <v>93</v>
      </c>
      <c r="D119" s="21" t="s">
        <v>14</v>
      </c>
      <c r="E119" s="22" t="e">
        <f>#REF!</f>
        <v>#REF!</v>
      </c>
      <c r="F119" s="5"/>
      <c r="G119" s="23"/>
      <c r="H119" s="5"/>
      <c r="I119" s="24" t="s">
        <v>523</v>
      </c>
      <c r="J119" s="4">
        <v>1</v>
      </c>
      <c r="K119" s="14">
        <v>1</v>
      </c>
      <c r="L119" s="22"/>
      <c r="M119" s="16"/>
      <c r="N119" s="4"/>
      <c r="O119" s="4"/>
      <c r="P119" s="7">
        <v>1</v>
      </c>
      <c r="Q119" s="16"/>
      <c r="R119" s="22">
        <v>0</v>
      </c>
      <c r="S119" s="25">
        <v>0</v>
      </c>
      <c r="T119" s="25">
        <v>0</v>
      </c>
      <c r="U119" s="22">
        <v>0</v>
      </c>
      <c r="V119" s="7">
        <v>1</v>
      </c>
      <c r="W119" s="7">
        <v>1</v>
      </c>
      <c r="X119" s="26"/>
      <c r="Y119" s="26"/>
      <c r="Z119" s="26"/>
      <c r="AA119" s="26"/>
      <c r="AB119" s="26"/>
      <c r="AC119" s="27"/>
      <c r="AD119" s="6">
        <v>1</v>
      </c>
      <c r="AE119" s="28">
        <f t="shared" si="33"/>
        <v>0</v>
      </c>
      <c r="AF119" s="6">
        <v>0</v>
      </c>
      <c r="AG119" s="6">
        <f t="shared" si="34"/>
        <v>0</v>
      </c>
      <c r="AH119" s="7">
        <v>1</v>
      </c>
      <c r="AI119" s="6">
        <f t="shared" si="35"/>
        <v>0</v>
      </c>
      <c r="AJ119" s="7"/>
      <c r="AK119" s="7"/>
      <c r="AL119" s="7"/>
      <c r="AM119" s="7"/>
      <c r="AN119" s="7">
        <f t="shared" si="36"/>
        <v>0</v>
      </c>
      <c r="AO119" s="7"/>
      <c r="AP119" s="7" t="e">
        <f t="shared" si="37"/>
        <v>#REF!</v>
      </c>
      <c r="AQ119" s="7"/>
      <c r="AR119" s="7"/>
      <c r="AS119" s="7">
        <f t="shared" si="38"/>
        <v>0</v>
      </c>
      <c r="AT119" s="7"/>
      <c r="AU119" s="7" t="e">
        <f t="shared" si="39"/>
        <v>#REF!</v>
      </c>
      <c r="AV119" s="6" t="e">
        <f t="shared" si="40"/>
        <v>#REF!</v>
      </c>
      <c r="AW119" s="7" t="e">
        <f t="shared" si="41"/>
        <v>#REF!</v>
      </c>
      <c r="AX119" s="6" t="e">
        <f>#REF!</f>
        <v>#REF!</v>
      </c>
      <c r="AY119" s="7" t="e">
        <f t="shared" si="42"/>
        <v>#REF!</v>
      </c>
      <c r="AZ119" s="7" t="e">
        <f t="shared" si="43"/>
        <v>#REF!</v>
      </c>
      <c r="BA119" s="2">
        <v>1</v>
      </c>
    </row>
    <row r="120" spans="1:53" ht="41.25" customHeight="1" x14ac:dyDescent="0.25">
      <c r="A120" s="20">
        <v>115</v>
      </c>
      <c r="B120" s="21" t="s">
        <v>370</v>
      </c>
      <c r="C120" s="5" t="s">
        <v>371</v>
      </c>
      <c r="D120" s="21" t="s">
        <v>14</v>
      </c>
      <c r="E120" s="22" t="e">
        <f>#REF!</f>
        <v>#REF!</v>
      </c>
      <c r="F120" s="5"/>
      <c r="G120" s="23"/>
      <c r="H120" s="5"/>
      <c r="I120" s="24" t="s">
        <v>523</v>
      </c>
      <c r="J120" s="4">
        <v>1</v>
      </c>
      <c r="K120" s="14">
        <v>1</v>
      </c>
      <c r="L120" s="22"/>
      <c r="M120" s="16"/>
      <c r="N120" s="4"/>
      <c r="O120" s="4"/>
      <c r="P120" s="7">
        <v>1</v>
      </c>
      <c r="Q120" s="16"/>
      <c r="R120" s="22">
        <v>0</v>
      </c>
      <c r="S120" s="25">
        <v>0</v>
      </c>
      <c r="T120" s="25">
        <v>0</v>
      </c>
      <c r="U120" s="22">
        <v>0</v>
      </c>
      <c r="V120" s="7">
        <v>1</v>
      </c>
      <c r="W120" s="7">
        <v>1</v>
      </c>
      <c r="X120" s="26"/>
      <c r="Y120" s="26"/>
      <c r="Z120" s="26"/>
      <c r="AA120" s="26"/>
      <c r="AB120" s="26"/>
      <c r="AC120" s="27"/>
      <c r="AD120" s="6">
        <v>1</v>
      </c>
      <c r="AE120" s="28">
        <f t="shared" si="33"/>
        <v>0</v>
      </c>
      <c r="AF120" s="6">
        <v>0</v>
      </c>
      <c r="AG120" s="6">
        <f t="shared" si="34"/>
        <v>0</v>
      </c>
      <c r="AH120" s="7">
        <v>1</v>
      </c>
      <c r="AI120" s="6">
        <f t="shared" si="35"/>
        <v>0</v>
      </c>
      <c r="AJ120" s="7"/>
      <c r="AK120" s="7"/>
      <c r="AL120" s="7"/>
      <c r="AM120" s="7"/>
      <c r="AN120" s="7">
        <f t="shared" si="36"/>
        <v>0</v>
      </c>
      <c r="AO120" s="7"/>
      <c r="AP120" s="7" t="e">
        <f t="shared" si="37"/>
        <v>#REF!</v>
      </c>
      <c r="AQ120" s="7"/>
      <c r="AR120" s="7"/>
      <c r="AS120" s="7">
        <f t="shared" si="38"/>
        <v>0</v>
      </c>
      <c r="AT120" s="7"/>
      <c r="AU120" s="7" t="e">
        <f t="shared" si="39"/>
        <v>#REF!</v>
      </c>
      <c r="AV120" s="6" t="e">
        <f t="shared" si="40"/>
        <v>#REF!</v>
      </c>
      <c r="AW120" s="7" t="e">
        <f t="shared" si="41"/>
        <v>#REF!</v>
      </c>
      <c r="AX120" s="6" t="e">
        <f>#REF!</f>
        <v>#REF!</v>
      </c>
      <c r="AY120" s="7" t="e">
        <f t="shared" si="42"/>
        <v>#REF!</v>
      </c>
      <c r="AZ120" s="7" t="e">
        <f t="shared" si="43"/>
        <v>#REF!</v>
      </c>
      <c r="BA120" s="2">
        <v>1</v>
      </c>
    </row>
    <row r="121" spans="1:53" ht="41.25" customHeight="1" x14ac:dyDescent="0.25">
      <c r="A121" s="20">
        <v>116</v>
      </c>
      <c r="B121" s="21" t="s">
        <v>13</v>
      </c>
      <c r="C121" s="5" t="s">
        <v>111</v>
      </c>
      <c r="D121" s="21" t="s">
        <v>14</v>
      </c>
      <c r="E121" s="22" t="e">
        <f>#REF!</f>
        <v>#REF!</v>
      </c>
      <c r="F121" s="5"/>
      <c r="G121" s="23"/>
      <c r="H121" s="5"/>
      <c r="I121" s="24" t="s">
        <v>523</v>
      </c>
      <c r="J121" s="4">
        <v>1</v>
      </c>
      <c r="K121" s="14">
        <v>1</v>
      </c>
      <c r="L121" s="22"/>
      <c r="M121" s="16"/>
      <c r="N121" s="4"/>
      <c r="O121" s="4"/>
      <c r="P121" s="7">
        <v>1</v>
      </c>
      <c r="Q121" s="16"/>
      <c r="R121" s="22">
        <v>0</v>
      </c>
      <c r="S121" s="25">
        <v>0</v>
      </c>
      <c r="T121" s="25">
        <v>0</v>
      </c>
      <c r="U121" s="22">
        <v>0</v>
      </c>
      <c r="V121" s="7">
        <v>1</v>
      </c>
      <c r="W121" s="7">
        <v>1</v>
      </c>
      <c r="X121" s="26"/>
      <c r="Y121" s="26"/>
      <c r="Z121" s="26"/>
      <c r="AA121" s="26"/>
      <c r="AB121" s="26"/>
      <c r="AC121" s="27"/>
      <c r="AD121" s="6">
        <v>1</v>
      </c>
      <c r="AE121" s="28">
        <f t="shared" si="33"/>
        <v>0</v>
      </c>
      <c r="AF121" s="6">
        <v>0</v>
      </c>
      <c r="AG121" s="6">
        <f t="shared" si="34"/>
        <v>0</v>
      </c>
      <c r="AH121" s="7">
        <v>1</v>
      </c>
      <c r="AI121" s="6">
        <f t="shared" si="35"/>
        <v>0</v>
      </c>
      <c r="AJ121" s="7"/>
      <c r="AK121" s="7"/>
      <c r="AL121" s="7"/>
      <c r="AM121" s="7"/>
      <c r="AN121" s="7">
        <f t="shared" si="36"/>
        <v>0</v>
      </c>
      <c r="AO121" s="7"/>
      <c r="AP121" s="7" t="e">
        <f t="shared" si="37"/>
        <v>#REF!</v>
      </c>
      <c r="AQ121" s="7"/>
      <c r="AR121" s="7"/>
      <c r="AS121" s="7">
        <f t="shared" si="38"/>
        <v>0</v>
      </c>
      <c r="AT121" s="7"/>
      <c r="AU121" s="7" t="e">
        <f t="shared" si="39"/>
        <v>#REF!</v>
      </c>
      <c r="AV121" s="6" t="e">
        <f t="shared" si="40"/>
        <v>#REF!</v>
      </c>
      <c r="AW121" s="7" t="e">
        <f t="shared" si="41"/>
        <v>#REF!</v>
      </c>
      <c r="AX121" s="6" t="e">
        <f>#REF!</f>
        <v>#REF!</v>
      </c>
      <c r="AY121" s="7" t="e">
        <f t="shared" si="42"/>
        <v>#REF!</v>
      </c>
      <c r="AZ121" s="7" t="e">
        <f t="shared" si="43"/>
        <v>#REF!</v>
      </c>
      <c r="BA121" s="2">
        <v>1</v>
      </c>
    </row>
    <row r="122" spans="1:53" ht="41.25" customHeight="1" x14ac:dyDescent="0.25">
      <c r="A122" s="20">
        <v>117</v>
      </c>
      <c r="B122" s="21" t="s">
        <v>13</v>
      </c>
      <c r="C122" s="5" t="s">
        <v>112</v>
      </c>
      <c r="D122" s="21" t="s">
        <v>14</v>
      </c>
      <c r="E122" s="22" t="e">
        <f>#REF!</f>
        <v>#REF!</v>
      </c>
      <c r="F122" s="5"/>
      <c r="G122" s="23"/>
      <c r="H122" s="5"/>
      <c r="I122" s="24" t="s">
        <v>523</v>
      </c>
      <c r="J122" s="4">
        <v>1</v>
      </c>
      <c r="K122" s="14">
        <v>1</v>
      </c>
      <c r="L122" s="22"/>
      <c r="M122" s="16"/>
      <c r="N122" s="4"/>
      <c r="O122" s="4"/>
      <c r="P122" s="7">
        <v>1</v>
      </c>
      <c r="Q122" s="16"/>
      <c r="R122" s="22">
        <v>0</v>
      </c>
      <c r="S122" s="25">
        <v>0</v>
      </c>
      <c r="T122" s="25">
        <v>0</v>
      </c>
      <c r="U122" s="22">
        <v>0</v>
      </c>
      <c r="V122" s="7">
        <v>1</v>
      </c>
      <c r="W122" s="7">
        <v>1</v>
      </c>
      <c r="X122" s="26"/>
      <c r="Y122" s="26"/>
      <c r="Z122" s="26"/>
      <c r="AA122" s="26"/>
      <c r="AB122" s="26"/>
      <c r="AC122" s="27"/>
      <c r="AD122" s="6">
        <v>1</v>
      </c>
      <c r="AE122" s="28">
        <f t="shared" si="33"/>
        <v>0</v>
      </c>
      <c r="AF122" s="6">
        <v>0</v>
      </c>
      <c r="AG122" s="6">
        <f t="shared" si="34"/>
        <v>0</v>
      </c>
      <c r="AH122" s="7">
        <v>1</v>
      </c>
      <c r="AI122" s="6">
        <f t="shared" si="35"/>
        <v>0</v>
      </c>
      <c r="AJ122" s="7"/>
      <c r="AK122" s="7"/>
      <c r="AL122" s="7"/>
      <c r="AM122" s="7"/>
      <c r="AN122" s="7">
        <f t="shared" si="36"/>
        <v>0</v>
      </c>
      <c r="AO122" s="7"/>
      <c r="AP122" s="7" t="e">
        <f t="shared" si="37"/>
        <v>#REF!</v>
      </c>
      <c r="AQ122" s="7"/>
      <c r="AR122" s="7"/>
      <c r="AS122" s="7">
        <f t="shared" si="38"/>
        <v>0</v>
      </c>
      <c r="AT122" s="7"/>
      <c r="AU122" s="7" t="e">
        <f t="shared" si="39"/>
        <v>#REF!</v>
      </c>
      <c r="AV122" s="6" t="e">
        <f t="shared" si="40"/>
        <v>#REF!</v>
      </c>
      <c r="AW122" s="7" t="e">
        <f t="shared" si="41"/>
        <v>#REF!</v>
      </c>
      <c r="AX122" s="6" t="e">
        <f>#REF!</f>
        <v>#REF!</v>
      </c>
      <c r="AY122" s="7" t="e">
        <f t="shared" si="42"/>
        <v>#REF!</v>
      </c>
      <c r="AZ122" s="7" t="e">
        <f t="shared" si="43"/>
        <v>#REF!</v>
      </c>
      <c r="BA122" s="2">
        <v>1</v>
      </c>
    </row>
    <row r="123" spans="1:53" ht="41.25" customHeight="1" x14ac:dyDescent="0.25">
      <c r="A123" s="20">
        <v>118</v>
      </c>
      <c r="B123" s="21" t="s">
        <v>372</v>
      </c>
      <c r="C123" s="5" t="s">
        <v>373</v>
      </c>
      <c r="D123" s="21" t="s">
        <v>57</v>
      </c>
      <c r="E123" s="22" t="e">
        <f>#REF!</f>
        <v>#REF!</v>
      </c>
      <c r="F123" s="5"/>
      <c r="G123" s="23"/>
      <c r="H123" s="5"/>
      <c r="I123" s="24" t="s">
        <v>523</v>
      </c>
      <c r="J123" s="4">
        <v>1</v>
      </c>
      <c r="K123" s="14">
        <v>1</v>
      </c>
      <c r="L123" s="22"/>
      <c r="M123" s="16"/>
      <c r="N123" s="4"/>
      <c r="O123" s="4"/>
      <c r="P123" s="7">
        <v>1</v>
      </c>
      <c r="Q123" s="16"/>
      <c r="R123" s="22">
        <v>0</v>
      </c>
      <c r="S123" s="25">
        <v>0</v>
      </c>
      <c r="T123" s="25">
        <v>0</v>
      </c>
      <c r="U123" s="22">
        <v>0</v>
      </c>
      <c r="V123" s="7">
        <v>1</v>
      </c>
      <c r="W123" s="7">
        <v>1</v>
      </c>
      <c r="X123" s="26"/>
      <c r="Y123" s="26"/>
      <c r="Z123" s="26"/>
      <c r="AA123" s="26"/>
      <c r="AB123" s="26"/>
      <c r="AC123" s="27"/>
      <c r="AD123" s="6">
        <v>1</v>
      </c>
      <c r="AE123" s="28">
        <f t="shared" si="33"/>
        <v>0</v>
      </c>
      <c r="AF123" s="6">
        <v>0</v>
      </c>
      <c r="AG123" s="6">
        <f t="shared" si="34"/>
        <v>0</v>
      </c>
      <c r="AH123" s="7">
        <v>1</v>
      </c>
      <c r="AI123" s="6">
        <f t="shared" si="35"/>
        <v>0</v>
      </c>
      <c r="AJ123" s="7"/>
      <c r="AK123" s="7"/>
      <c r="AL123" s="7"/>
      <c r="AM123" s="7"/>
      <c r="AN123" s="7">
        <f t="shared" si="36"/>
        <v>0</v>
      </c>
      <c r="AO123" s="7"/>
      <c r="AP123" s="7" t="e">
        <f t="shared" si="37"/>
        <v>#REF!</v>
      </c>
      <c r="AQ123" s="7"/>
      <c r="AR123" s="7"/>
      <c r="AS123" s="7">
        <f t="shared" si="38"/>
        <v>0</v>
      </c>
      <c r="AT123" s="7"/>
      <c r="AU123" s="7" t="e">
        <f t="shared" si="39"/>
        <v>#REF!</v>
      </c>
      <c r="AV123" s="6" t="e">
        <f t="shared" si="40"/>
        <v>#REF!</v>
      </c>
      <c r="AW123" s="7" t="e">
        <f t="shared" si="41"/>
        <v>#REF!</v>
      </c>
      <c r="AX123" s="6" t="e">
        <f>#REF!</f>
        <v>#REF!</v>
      </c>
      <c r="AY123" s="7" t="e">
        <f t="shared" si="42"/>
        <v>#REF!</v>
      </c>
      <c r="AZ123" s="7" t="e">
        <f t="shared" si="43"/>
        <v>#REF!</v>
      </c>
      <c r="BA123" s="2">
        <v>1</v>
      </c>
    </row>
    <row r="124" spans="1:53" ht="41.25" customHeight="1" x14ac:dyDescent="0.25">
      <c r="A124" s="20">
        <v>119</v>
      </c>
      <c r="B124" s="21" t="s">
        <v>374</v>
      </c>
      <c r="C124" s="5" t="s">
        <v>375</v>
      </c>
      <c r="D124" s="21" t="s">
        <v>211</v>
      </c>
      <c r="E124" s="22" t="e">
        <f>#REF!</f>
        <v>#REF!</v>
      </c>
      <c r="F124" s="5"/>
      <c r="G124" s="23"/>
      <c r="H124" s="5"/>
      <c r="I124" s="24" t="s">
        <v>523</v>
      </c>
      <c r="J124" s="4">
        <v>1</v>
      </c>
      <c r="K124" s="14">
        <v>1</v>
      </c>
      <c r="L124" s="22"/>
      <c r="M124" s="16"/>
      <c r="N124" s="4"/>
      <c r="O124" s="4"/>
      <c r="P124" s="7">
        <v>1</v>
      </c>
      <c r="Q124" s="16"/>
      <c r="R124" s="22">
        <v>0</v>
      </c>
      <c r="S124" s="25">
        <v>0</v>
      </c>
      <c r="T124" s="25">
        <v>0</v>
      </c>
      <c r="U124" s="22">
        <v>0</v>
      </c>
      <c r="V124" s="7">
        <v>1</v>
      </c>
      <c r="W124" s="7">
        <v>1</v>
      </c>
      <c r="X124" s="26"/>
      <c r="Y124" s="26"/>
      <c r="Z124" s="26"/>
      <c r="AA124" s="26"/>
      <c r="AB124" s="26"/>
      <c r="AC124" s="27"/>
      <c r="AD124" s="6">
        <v>1</v>
      </c>
      <c r="AE124" s="28">
        <f t="shared" si="33"/>
        <v>0</v>
      </c>
      <c r="AF124" s="6">
        <v>0</v>
      </c>
      <c r="AG124" s="6">
        <f t="shared" si="34"/>
        <v>0</v>
      </c>
      <c r="AH124" s="7">
        <v>1</v>
      </c>
      <c r="AI124" s="6">
        <f t="shared" si="35"/>
        <v>0</v>
      </c>
      <c r="AJ124" s="7"/>
      <c r="AK124" s="7"/>
      <c r="AL124" s="7"/>
      <c r="AM124" s="7"/>
      <c r="AN124" s="7">
        <f t="shared" si="36"/>
        <v>0</v>
      </c>
      <c r="AO124" s="7"/>
      <c r="AP124" s="7" t="e">
        <f t="shared" si="37"/>
        <v>#REF!</v>
      </c>
      <c r="AQ124" s="7"/>
      <c r="AR124" s="7"/>
      <c r="AS124" s="7">
        <f t="shared" si="38"/>
        <v>0</v>
      </c>
      <c r="AT124" s="7"/>
      <c r="AU124" s="7" t="e">
        <f t="shared" si="39"/>
        <v>#REF!</v>
      </c>
      <c r="AV124" s="6" t="e">
        <f t="shared" si="40"/>
        <v>#REF!</v>
      </c>
      <c r="AW124" s="7" t="e">
        <f t="shared" si="41"/>
        <v>#REF!</v>
      </c>
      <c r="AX124" s="6" t="e">
        <f>#REF!</f>
        <v>#REF!</v>
      </c>
      <c r="AY124" s="7" t="e">
        <f t="shared" si="42"/>
        <v>#REF!</v>
      </c>
      <c r="AZ124" s="7" t="e">
        <f t="shared" si="43"/>
        <v>#REF!</v>
      </c>
      <c r="BA124" s="2">
        <v>1</v>
      </c>
    </row>
    <row r="125" spans="1:53" ht="41.25" customHeight="1" x14ac:dyDescent="0.25">
      <c r="A125" s="20">
        <v>120</v>
      </c>
      <c r="B125" s="21" t="s">
        <v>378</v>
      </c>
      <c r="C125" s="5" t="s">
        <v>376</v>
      </c>
      <c r="D125" s="21" t="s">
        <v>15</v>
      </c>
      <c r="E125" s="22" t="e">
        <f>#REF!+#REF!</f>
        <v>#REF!</v>
      </c>
      <c r="F125" s="5"/>
      <c r="G125" s="23"/>
      <c r="H125" s="5"/>
      <c r="I125" s="24" t="s">
        <v>523</v>
      </c>
      <c r="J125" s="4">
        <v>1</v>
      </c>
      <c r="K125" s="14">
        <v>1</v>
      </c>
      <c r="L125" s="22"/>
      <c r="M125" s="16"/>
      <c r="N125" s="4"/>
      <c r="O125" s="4"/>
      <c r="P125" s="7">
        <v>1</v>
      </c>
      <c r="Q125" s="16"/>
      <c r="R125" s="22">
        <v>0</v>
      </c>
      <c r="S125" s="25">
        <v>0</v>
      </c>
      <c r="T125" s="25">
        <v>0</v>
      </c>
      <c r="U125" s="22">
        <v>0</v>
      </c>
      <c r="V125" s="7">
        <v>1</v>
      </c>
      <c r="W125" s="7">
        <v>1</v>
      </c>
      <c r="X125" s="26"/>
      <c r="Y125" s="26"/>
      <c r="Z125" s="26"/>
      <c r="AA125" s="26"/>
      <c r="AB125" s="26"/>
      <c r="AC125" s="27"/>
      <c r="AD125" s="6">
        <v>1</v>
      </c>
      <c r="AE125" s="28">
        <f t="shared" si="33"/>
        <v>0</v>
      </c>
      <c r="AF125" s="6">
        <v>0</v>
      </c>
      <c r="AG125" s="6">
        <f t="shared" si="34"/>
        <v>0</v>
      </c>
      <c r="AH125" s="7">
        <v>1</v>
      </c>
      <c r="AI125" s="6">
        <f t="shared" si="35"/>
        <v>0</v>
      </c>
      <c r="AJ125" s="7"/>
      <c r="AK125" s="7"/>
      <c r="AL125" s="7"/>
      <c r="AM125" s="7"/>
      <c r="AN125" s="7">
        <f t="shared" si="36"/>
        <v>0</v>
      </c>
      <c r="AO125" s="7"/>
      <c r="AP125" s="7" t="e">
        <f t="shared" si="37"/>
        <v>#REF!</v>
      </c>
      <c r="AQ125" s="7"/>
      <c r="AR125" s="7"/>
      <c r="AS125" s="7">
        <f t="shared" si="38"/>
        <v>0</v>
      </c>
      <c r="AT125" s="7"/>
      <c r="AU125" s="7" t="e">
        <f t="shared" si="39"/>
        <v>#REF!</v>
      </c>
      <c r="AV125" s="6" t="e">
        <f t="shared" si="40"/>
        <v>#REF!</v>
      </c>
      <c r="AW125" s="7" t="e">
        <f t="shared" si="41"/>
        <v>#REF!</v>
      </c>
      <c r="AX125" s="6" t="e">
        <f>#REF!</f>
        <v>#REF!</v>
      </c>
      <c r="AY125" s="7" t="e">
        <f t="shared" si="42"/>
        <v>#REF!</v>
      </c>
      <c r="AZ125" s="7" t="e">
        <f t="shared" si="43"/>
        <v>#REF!</v>
      </c>
      <c r="BA125" s="2">
        <v>1</v>
      </c>
    </row>
    <row r="126" spans="1:53" ht="41.25" customHeight="1" x14ac:dyDescent="0.25">
      <c r="A126" s="20">
        <v>121</v>
      </c>
      <c r="B126" s="21" t="s">
        <v>377</v>
      </c>
      <c r="C126" s="5" t="s">
        <v>376</v>
      </c>
      <c r="D126" s="21" t="s">
        <v>262</v>
      </c>
      <c r="E126" s="22" t="e">
        <f>#REF!+#REF!+#REF!+#REF!+#REF!</f>
        <v>#REF!</v>
      </c>
      <c r="F126" s="5"/>
      <c r="G126" s="23"/>
      <c r="H126" s="5"/>
      <c r="I126" s="24" t="s">
        <v>523</v>
      </c>
      <c r="J126" s="4">
        <v>1</v>
      </c>
      <c r="K126" s="14">
        <v>1</v>
      </c>
      <c r="L126" s="22"/>
      <c r="M126" s="16"/>
      <c r="N126" s="4"/>
      <c r="O126" s="4"/>
      <c r="P126" s="7">
        <v>1</v>
      </c>
      <c r="Q126" s="16"/>
      <c r="R126" s="22">
        <v>0</v>
      </c>
      <c r="S126" s="25">
        <v>0</v>
      </c>
      <c r="T126" s="25">
        <v>0</v>
      </c>
      <c r="U126" s="22">
        <v>0</v>
      </c>
      <c r="V126" s="7">
        <v>1</v>
      </c>
      <c r="W126" s="7">
        <v>1</v>
      </c>
      <c r="X126" s="26"/>
      <c r="Y126" s="26"/>
      <c r="Z126" s="26"/>
      <c r="AA126" s="26"/>
      <c r="AB126" s="26"/>
      <c r="AC126" s="27"/>
      <c r="AD126" s="6">
        <v>1</v>
      </c>
      <c r="AE126" s="28">
        <f t="shared" si="33"/>
        <v>0</v>
      </c>
      <c r="AF126" s="6">
        <v>0</v>
      </c>
      <c r="AG126" s="6">
        <f t="shared" si="34"/>
        <v>0</v>
      </c>
      <c r="AH126" s="7">
        <v>1</v>
      </c>
      <c r="AI126" s="6">
        <f t="shared" si="35"/>
        <v>0</v>
      </c>
      <c r="AJ126" s="7"/>
      <c r="AK126" s="7"/>
      <c r="AL126" s="7"/>
      <c r="AM126" s="7"/>
      <c r="AN126" s="7">
        <f t="shared" si="36"/>
        <v>0</v>
      </c>
      <c r="AO126" s="7"/>
      <c r="AP126" s="7" t="e">
        <f t="shared" si="37"/>
        <v>#REF!</v>
      </c>
      <c r="AQ126" s="7"/>
      <c r="AR126" s="7"/>
      <c r="AS126" s="7">
        <f t="shared" si="38"/>
        <v>0</v>
      </c>
      <c r="AT126" s="7"/>
      <c r="AU126" s="7" t="e">
        <f t="shared" si="39"/>
        <v>#REF!</v>
      </c>
      <c r="AV126" s="6" t="e">
        <f t="shared" si="40"/>
        <v>#REF!</v>
      </c>
      <c r="AW126" s="7" t="e">
        <f t="shared" si="41"/>
        <v>#REF!</v>
      </c>
      <c r="AX126" s="6" t="e">
        <f>#REF!</f>
        <v>#REF!</v>
      </c>
      <c r="AY126" s="7" t="e">
        <f t="shared" si="42"/>
        <v>#REF!</v>
      </c>
      <c r="AZ126" s="7" t="e">
        <f t="shared" si="43"/>
        <v>#REF!</v>
      </c>
      <c r="BA126" s="2">
        <v>1</v>
      </c>
    </row>
    <row r="127" spans="1:53" ht="41.25" customHeight="1" x14ac:dyDescent="0.25">
      <c r="A127" s="20">
        <v>122</v>
      </c>
      <c r="B127" s="21" t="s">
        <v>379</v>
      </c>
      <c r="C127" s="5" t="s">
        <v>380</v>
      </c>
      <c r="D127" s="21" t="s">
        <v>15</v>
      </c>
      <c r="E127" s="22" t="e">
        <f>#REF!</f>
        <v>#REF!</v>
      </c>
      <c r="F127" s="5"/>
      <c r="G127" s="23"/>
      <c r="H127" s="5"/>
      <c r="I127" s="24" t="s">
        <v>523</v>
      </c>
      <c r="J127" s="4">
        <v>1</v>
      </c>
      <c r="K127" s="14">
        <v>1</v>
      </c>
      <c r="L127" s="22"/>
      <c r="M127" s="16"/>
      <c r="N127" s="4"/>
      <c r="O127" s="4"/>
      <c r="P127" s="7">
        <v>1</v>
      </c>
      <c r="Q127" s="16"/>
      <c r="R127" s="22">
        <v>0</v>
      </c>
      <c r="S127" s="25">
        <v>0</v>
      </c>
      <c r="T127" s="25">
        <v>0</v>
      </c>
      <c r="U127" s="22">
        <v>0</v>
      </c>
      <c r="V127" s="7">
        <v>1</v>
      </c>
      <c r="W127" s="7">
        <v>1</v>
      </c>
      <c r="X127" s="26"/>
      <c r="Y127" s="26"/>
      <c r="Z127" s="26"/>
      <c r="AA127" s="26"/>
      <c r="AB127" s="26"/>
      <c r="AC127" s="27"/>
      <c r="AD127" s="6">
        <v>1</v>
      </c>
      <c r="AE127" s="28">
        <f t="shared" si="33"/>
        <v>0</v>
      </c>
      <c r="AF127" s="6">
        <v>0</v>
      </c>
      <c r="AG127" s="6">
        <f t="shared" si="34"/>
        <v>0</v>
      </c>
      <c r="AH127" s="7">
        <v>1</v>
      </c>
      <c r="AI127" s="6">
        <f t="shared" si="35"/>
        <v>0</v>
      </c>
      <c r="AJ127" s="7"/>
      <c r="AK127" s="7"/>
      <c r="AL127" s="7"/>
      <c r="AM127" s="7"/>
      <c r="AN127" s="7">
        <f t="shared" si="36"/>
        <v>0</v>
      </c>
      <c r="AO127" s="7"/>
      <c r="AP127" s="7" t="e">
        <f t="shared" si="37"/>
        <v>#REF!</v>
      </c>
      <c r="AQ127" s="7"/>
      <c r="AR127" s="7"/>
      <c r="AS127" s="7">
        <f t="shared" si="38"/>
        <v>0</v>
      </c>
      <c r="AT127" s="7"/>
      <c r="AU127" s="7" t="e">
        <f t="shared" si="39"/>
        <v>#REF!</v>
      </c>
      <c r="AV127" s="6" t="e">
        <f t="shared" si="40"/>
        <v>#REF!</v>
      </c>
      <c r="AW127" s="7" t="e">
        <f t="shared" si="41"/>
        <v>#REF!</v>
      </c>
      <c r="AX127" s="6" t="e">
        <f>#REF!</f>
        <v>#REF!</v>
      </c>
      <c r="AY127" s="7" t="e">
        <f t="shared" si="42"/>
        <v>#REF!</v>
      </c>
      <c r="AZ127" s="7" t="e">
        <f t="shared" si="43"/>
        <v>#REF!</v>
      </c>
      <c r="BA127" s="2">
        <v>1</v>
      </c>
    </row>
    <row r="128" spans="1:53" ht="41.25" customHeight="1" x14ac:dyDescent="0.25">
      <c r="A128" s="20">
        <v>123</v>
      </c>
      <c r="B128" s="21" t="s">
        <v>381</v>
      </c>
      <c r="C128" s="5" t="s">
        <v>382</v>
      </c>
      <c r="D128" s="21" t="s">
        <v>57</v>
      </c>
      <c r="E128" s="22" t="e">
        <f>#REF!+#REF!</f>
        <v>#REF!</v>
      </c>
      <c r="F128" s="5"/>
      <c r="G128" s="23"/>
      <c r="H128" s="5"/>
      <c r="I128" s="24" t="s">
        <v>523</v>
      </c>
      <c r="J128" s="4">
        <v>1</v>
      </c>
      <c r="K128" s="14">
        <v>1</v>
      </c>
      <c r="L128" s="22"/>
      <c r="M128" s="16"/>
      <c r="N128" s="4"/>
      <c r="O128" s="4"/>
      <c r="P128" s="7">
        <v>1</v>
      </c>
      <c r="Q128" s="16"/>
      <c r="R128" s="22">
        <v>0</v>
      </c>
      <c r="S128" s="25">
        <v>0</v>
      </c>
      <c r="T128" s="25">
        <v>0</v>
      </c>
      <c r="U128" s="22">
        <v>0</v>
      </c>
      <c r="V128" s="7">
        <v>1</v>
      </c>
      <c r="W128" s="7">
        <v>1</v>
      </c>
      <c r="X128" s="26"/>
      <c r="Y128" s="26"/>
      <c r="Z128" s="26"/>
      <c r="AA128" s="26"/>
      <c r="AB128" s="26"/>
      <c r="AC128" s="27"/>
      <c r="AD128" s="6">
        <v>1</v>
      </c>
      <c r="AE128" s="28">
        <f t="shared" si="33"/>
        <v>0</v>
      </c>
      <c r="AF128" s="6">
        <v>0</v>
      </c>
      <c r="AG128" s="6">
        <f t="shared" si="34"/>
        <v>0</v>
      </c>
      <c r="AH128" s="7">
        <v>1</v>
      </c>
      <c r="AI128" s="6">
        <f t="shared" si="35"/>
        <v>0</v>
      </c>
      <c r="AJ128" s="7"/>
      <c r="AK128" s="7"/>
      <c r="AL128" s="7"/>
      <c r="AM128" s="7"/>
      <c r="AN128" s="7">
        <f t="shared" si="36"/>
        <v>0</v>
      </c>
      <c r="AO128" s="7"/>
      <c r="AP128" s="7" t="e">
        <f t="shared" si="37"/>
        <v>#REF!</v>
      </c>
      <c r="AQ128" s="7"/>
      <c r="AR128" s="7"/>
      <c r="AS128" s="7">
        <f t="shared" si="38"/>
        <v>0</v>
      </c>
      <c r="AT128" s="7"/>
      <c r="AU128" s="7" t="e">
        <f t="shared" si="39"/>
        <v>#REF!</v>
      </c>
      <c r="AV128" s="6" t="e">
        <f t="shared" si="40"/>
        <v>#REF!</v>
      </c>
      <c r="AW128" s="7" t="e">
        <f t="shared" si="41"/>
        <v>#REF!</v>
      </c>
      <c r="AX128" s="6" t="e">
        <f>#REF!</f>
        <v>#REF!</v>
      </c>
      <c r="AY128" s="7" t="e">
        <f t="shared" si="42"/>
        <v>#REF!</v>
      </c>
      <c r="AZ128" s="7" t="e">
        <f t="shared" si="43"/>
        <v>#REF!</v>
      </c>
      <c r="BA128" s="2">
        <v>1</v>
      </c>
    </row>
    <row r="129" spans="1:53" ht="41.25" customHeight="1" x14ac:dyDescent="0.25">
      <c r="A129" s="20">
        <v>124</v>
      </c>
      <c r="B129" s="21" t="s">
        <v>383</v>
      </c>
      <c r="C129" s="5" t="s">
        <v>384</v>
      </c>
      <c r="D129" s="21" t="s">
        <v>57</v>
      </c>
      <c r="E129" s="22" t="e">
        <f>#REF!</f>
        <v>#REF!</v>
      </c>
      <c r="F129" s="5"/>
      <c r="G129" s="23"/>
      <c r="H129" s="5"/>
      <c r="I129" s="24" t="s">
        <v>523</v>
      </c>
      <c r="J129" s="4">
        <v>1</v>
      </c>
      <c r="K129" s="14">
        <v>1</v>
      </c>
      <c r="L129" s="22"/>
      <c r="M129" s="16"/>
      <c r="N129" s="4"/>
      <c r="O129" s="4"/>
      <c r="P129" s="7">
        <v>1</v>
      </c>
      <c r="Q129" s="16"/>
      <c r="R129" s="22">
        <v>0</v>
      </c>
      <c r="S129" s="25">
        <v>0</v>
      </c>
      <c r="T129" s="25">
        <v>0</v>
      </c>
      <c r="U129" s="22">
        <v>0</v>
      </c>
      <c r="V129" s="7">
        <v>1</v>
      </c>
      <c r="W129" s="7">
        <v>1</v>
      </c>
      <c r="X129" s="26"/>
      <c r="Y129" s="26"/>
      <c r="Z129" s="26"/>
      <c r="AA129" s="26"/>
      <c r="AB129" s="26"/>
      <c r="AC129" s="27"/>
      <c r="AD129" s="6">
        <v>1</v>
      </c>
      <c r="AE129" s="28">
        <f t="shared" si="33"/>
        <v>0</v>
      </c>
      <c r="AF129" s="6">
        <v>0</v>
      </c>
      <c r="AG129" s="6">
        <f t="shared" si="34"/>
        <v>0</v>
      </c>
      <c r="AH129" s="7">
        <v>1</v>
      </c>
      <c r="AI129" s="6">
        <f t="shared" si="35"/>
        <v>0</v>
      </c>
      <c r="AJ129" s="7"/>
      <c r="AK129" s="7"/>
      <c r="AL129" s="7"/>
      <c r="AM129" s="7"/>
      <c r="AN129" s="7">
        <f t="shared" si="36"/>
        <v>0</v>
      </c>
      <c r="AO129" s="7"/>
      <c r="AP129" s="7">
        <f t="shared" si="37"/>
        <v>0</v>
      </c>
      <c r="AQ129" s="7"/>
      <c r="AR129" s="7"/>
      <c r="AS129" s="7">
        <f t="shared" si="38"/>
        <v>0</v>
      </c>
      <c r="AT129" s="7"/>
      <c r="AU129" s="7">
        <f t="shared" si="39"/>
        <v>0</v>
      </c>
      <c r="AV129" s="6">
        <f t="shared" si="40"/>
        <v>0</v>
      </c>
      <c r="AW129" s="7" t="e">
        <f t="shared" si="41"/>
        <v>#REF!</v>
      </c>
      <c r="AX129" s="6"/>
      <c r="AY129" s="7">
        <f t="shared" si="42"/>
        <v>0</v>
      </c>
      <c r="AZ129" s="7" t="e">
        <f t="shared" si="43"/>
        <v>#REF!</v>
      </c>
      <c r="BA129" s="2">
        <v>1</v>
      </c>
    </row>
    <row r="130" spans="1:53" ht="41.25" customHeight="1" x14ac:dyDescent="0.25">
      <c r="A130" s="20">
        <v>125</v>
      </c>
      <c r="B130" s="21" t="s">
        <v>232</v>
      </c>
      <c r="C130" s="5" t="s">
        <v>151</v>
      </c>
      <c r="D130" s="21" t="s">
        <v>49</v>
      </c>
      <c r="E130" s="22" t="e">
        <f>#REF!</f>
        <v>#REF!</v>
      </c>
      <c r="F130" s="5"/>
      <c r="G130" s="23"/>
      <c r="H130" s="5"/>
      <c r="I130" s="24" t="s">
        <v>523</v>
      </c>
      <c r="J130" s="4">
        <v>1</v>
      </c>
      <c r="K130" s="14">
        <v>1</v>
      </c>
      <c r="L130" s="22"/>
      <c r="M130" s="16"/>
      <c r="N130" s="4"/>
      <c r="O130" s="4"/>
      <c r="P130" s="7">
        <v>1</v>
      </c>
      <c r="Q130" s="16"/>
      <c r="R130" s="22">
        <v>0</v>
      </c>
      <c r="S130" s="25">
        <v>0</v>
      </c>
      <c r="T130" s="25">
        <v>0</v>
      </c>
      <c r="U130" s="22">
        <v>0</v>
      </c>
      <c r="V130" s="7">
        <v>1</v>
      </c>
      <c r="W130" s="7">
        <v>1</v>
      </c>
      <c r="X130" s="26"/>
      <c r="Y130" s="26"/>
      <c r="Z130" s="26"/>
      <c r="AA130" s="26"/>
      <c r="AB130" s="26"/>
      <c r="AC130" s="27"/>
      <c r="AD130" s="6">
        <v>1</v>
      </c>
      <c r="AE130" s="28">
        <f t="shared" si="33"/>
        <v>0</v>
      </c>
      <c r="AF130" s="6">
        <v>0</v>
      </c>
      <c r="AG130" s="6">
        <f t="shared" si="34"/>
        <v>0</v>
      </c>
      <c r="AH130" s="7">
        <v>1</v>
      </c>
      <c r="AI130" s="6">
        <f t="shared" si="35"/>
        <v>0</v>
      </c>
      <c r="AJ130" s="7"/>
      <c r="AK130" s="7"/>
      <c r="AL130" s="7"/>
      <c r="AM130" s="7"/>
      <c r="AN130" s="7">
        <f t="shared" si="36"/>
        <v>0</v>
      </c>
      <c r="AO130" s="7"/>
      <c r="AP130" s="7" t="e">
        <f t="shared" si="37"/>
        <v>#REF!</v>
      </c>
      <c r="AQ130" s="7"/>
      <c r="AR130" s="7"/>
      <c r="AS130" s="7">
        <f t="shared" si="38"/>
        <v>0</v>
      </c>
      <c r="AT130" s="7"/>
      <c r="AU130" s="7" t="e">
        <f t="shared" si="39"/>
        <v>#REF!</v>
      </c>
      <c r="AV130" s="6" t="e">
        <f t="shared" si="40"/>
        <v>#REF!</v>
      </c>
      <c r="AW130" s="7" t="e">
        <f t="shared" si="41"/>
        <v>#REF!</v>
      </c>
      <c r="AX130" s="6" t="e">
        <f>#REF!</f>
        <v>#REF!</v>
      </c>
      <c r="AY130" s="7" t="e">
        <f t="shared" si="42"/>
        <v>#REF!</v>
      </c>
      <c r="AZ130" s="7" t="e">
        <f t="shared" si="43"/>
        <v>#REF!</v>
      </c>
      <c r="BA130" s="2">
        <v>1</v>
      </c>
    </row>
    <row r="131" spans="1:53" ht="41.25" customHeight="1" x14ac:dyDescent="0.25">
      <c r="A131" s="20">
        <v>126</v>
      </c>
      <c r="B131" s="21" t="s">
        <v>385</v>
      </c>
      <c r="C131" s="5" t="s">
        <v>386</v>
      </c>
      <c r="D131" s="21" t="s">
        <v>14</v>
      </c>
      <c r="E131" s="22" t="e">
        <f>#REF!</f>
        <v>#REF!</v>
      </c>
      <c r="F131" s="5"/>
      <c r="G131" s="23"/>
      <c r="H131" s="5"/>
      <c r="I131" s="24" t="s">
        <v>523</v>
      </c>
      <c r="J131" s="4">
        <v>1</v>
      </c>
      <c r="K131" s="14">
        <v>1</v>
      </c>
      <c r="L131" s="22"/>
      <c r="M131" s="16"/>
      <c r="N131" s="4"/>
      <c r="O131" s="4"/>
      <c r="P131" s="7">
        <v>1</v>
      </c>
      <c r="Q131" s="16"/>
      <c r="R131" s="22">
        <v>0</v>
      </c>
      <c r="S131" s="25">
        <v>0</v>
      </c>
      <c r="T131" s="25">
        <v>0</v>
      </c>
      <c r="U131" s="22">
        <v>0</v>
      </c>
      <c r="V131" s="7">
        <v>1</v>
      </c>
      <c r="W131" s="7">
        <v>1</v>
      </c>
      <c r="X131" s="26"/>
      <c r="Y131" s="26"/>
      <c r="Z131" s="26"/>
      <c r="AA131" s="26"/>
      <c r="AB131" s="26"/>
      <c r="AC131" s="27"/>
      <c r="AD131" s="6">
        <v>1</v>
      </c>
      <c r="AE131" s="28">
        <f t="shared" si="33"/>
        <v>0</v>
      </c>
      <c r="AF131" s="6">
        <v>0</v>
      </c>
      <c r="AG131" s="6">
        <f t="shared" si="34"/>
        <v>0</v>
      </c>
      <c r="AH131" s="7">
        <v>1</v>
      </c>
      <c r="AI131" s="6">
        <f t="shared" si="35"/>
        <v>0</v>
      </c>
      <c r="AJ131" s="7"/>
      <c r="AK131" s="7"/>
      <c r="AL131" s="7"/>
      <c r="AM131" s="7"/>
      <c r="AN131" s="7">
        <f t="shared" si="36"/>
        <v>0</v>
      </c>
      <c r="AO131" s="7"/>
      <c r="AP131" s="7" t="e">
        <f t="shared" si="37"/>
        <v>#REF!</v>
      </c>
      <c r="AQ131" s="7"/>
      <c r="AR131" s="7"/>
      <c r="AS131" s="7">
        <f t="shared" si="38"/>
        <v>0</v>
      </c>
      <c r="AT131" s="7"/>
      <c r="AU131" s="7" t="e">
        <f t="shared" si="39"/>
        <v>#REF!</v>
      </c>
      <c r="AV131" s="6" t="e">
        <f t="shared" si="40"/>
        <v>#REF!</v>
      </c>
      <c r="AW131" s="7" t="e">
        <f t="shared" si="41"/>
        <v>#REF!</v>
      </c>
      <c r="AX131" s="6" t="e">
        <f>#REF!</f>
        <v>#REF!</v>
      </c>
      <c r="AY131" s="7" t="e">
        <f t="shared" si="42"/>
        <v>#REF!</v>
      </c>
      <c r="AZ131" s="7" t="e">
        <f t="shared" si="43"/>
        <v>#REF!</v>
      </c>
      <c r="BA131" s="2">
        <v>1</v>
      </c>
    </row>
    <row r="132" spans="1:53" ht="53.25" customHeight="1" x14ac:dyDescent="0.25">
      <c r="A132" s="20">
        <v>127</v>
      </c>
      <c r="B132" s="21" t="s">
        <v>232</v>
      </c>
      <c r="C132" s="5" t="s">
        <v>160</v>
      </c>
      <c r="D132" s="21" t="s">
        <v>49</v>
      </c>
      <c r="E132" s="22" t="e">
        <f>#REF!</f>
        <v>#REF!</v>
      </c>
      <c r="F132" s="5"/>
      <c r="G132" s="23"/>
      <c r="H132" s="5"/>
      <c r="I132" s="24" t="s">
        <v>523</v>
      </c>
      <c r="J132" s="4">
        <v>1</v>
      </c>
      <c r="K132" s="14">
        <v>1</v>
      </c>
      <c r="L132" s="22"/>
      <c r="M132" s="16"/>
      <c r="N132" s="4"/>
      <c r="O132" s="4"/>
      <c r="P132" s="7">
        <v>1</v>
      </c>
      <c r="Q132" s="16"/>
      <c r="R132" s="22">
        <v>0</v>
      </c>
      <c r="S132" s="25">
        <v>0</v>
      </c>
      <c r="T132" s="25">
        <v>0</v>
      </c>
      <c r="U132" s="22">
        <v>0</v>
      </c>
      <c r="V132" s="7">
        <v>1</v>
      </c>
      <c r="W132" s="7">
        <v>1</v>
      </c>
      <c r="X132" s="26"/>
      <c r="Y132" s="26"/>
      <c r="Z132" s="26"/>
      <c r="AA132" s="26"/>
      <c r="AB132" s="26"/>
      <c r="AC132" s="27"/>
      <c r="AD132" s="6">
        <v>1</v>
      </c>
      <c r="AE132" s="28">
        <f t="shared" si="33"/>
        <v>0</v>
      </c>
      <c r="AF132" s="6">
        <v>0</v>
      </c>
      <c r="AG132" s="6">
        <f t="shared" si="34"/>
        <v>0</v>
      </c>
      <c r="AH132" s="7">
        <v>1</v>
      </c>
      <c r="AI132" s="6">
        <f t="shared" si="35"/>
        <v>0</v>
      </c>
      <c r="AJ132" s="7"/>
      <c r="AK132" s="7"/>
      <c r="AL132" s="7"/>
      <c r="AM132" s="7"/>
      <c r="AN132" s="7">
        <f t="shared" si="36"/>
        <v>0</v>
      </c>
      <c r="AO132" s="7"/>
      <c r="AP132" s="7" t="e">
        <f t="shared" si="37"/>
        <v>#REF!</v>
      </c>
      <c r="AQ132" s="7"/>
      <c r="AR132" s="7"/>
      <c r="AS132" s="7">
        <f t="shared" si="38"/>
        <v>0</v>
      </c>
      <c r="AT132" s="7"/>
      <c r="AU132" s="7" t="e">
        <f t="shared" si="39"/>
        <v>#REF!</v>
      </c>
      <c r="AV132" s="6" t="e">
        <f t="shared" si="40"/>
        <v>#REF!</v>
      </c>
      <c r="AW132" s="7" t="e">
        <f t="shared" si="41"/>
        <v>#REF!</v>
      </c>
      <c r="AX132" s="6" t="e">
        <f>#REF!</f>
        <v>#REF!</v>
      </c>
      <c r="AY132" s="7" t="e">
        <f t="shared" si="42"/>
        <v>#REF!</v>
      </c>
      <c r="AZ132" s="7" t="e">
        <f t="shared" si="43"/>
        <v>#REF!</v>
      </c>
      <c r="BA132" s="2">
        <v>1</v>
      </c>
    </row>
    <row r="133" spans="1:53" ht="41.25" customHeight="1" x14ac:dyDescent="0.25">
      <c r="A133" s="20">
        <v>128</v>
      </c>
      <c r="B133" s="21" t="s">
        <v>389</v>
      </c>
      <c r="C133" s="5" t="s">
        <v>387</v>
      </c>
      <c r="D133" s="21" t="s">
        <v>388</v>
      </c>
      <c r="E133" s="22" t="e">
        <f>#REF!+#REF!</f>
        <v>#REF!</v>
      </c>
      <c r="F133" s="5"/>
      <c r="G133" s="23"/>
      <c r="H133" s="5"/>
      <c r="I133" s="24" t="s">
        <v>523</v>
      </c>
      <c r="J133" s="4">
        <v>1</v>
      </c>
      <c r="K133" s="14">
        <v>1</v>
      </c>
      <c r="L133" s="22"/>
      <c r="M133" s="16"/>
      <c r="N133" s="4"/>
      <c r="O133" s="4"/>
      <c r="P133" s="7">
        <v>1</v>
      </c>
      <c r="Q133" s="16"/>
      <c r="R133" s="22">
        <v>0</v>
      </c>
      <c r="S133" s="25">
        <v>0</v>
      </c>
      <c r="T133" s="25">
        <v>0</v>
      </c>
      <c r="U133" s="22">
        <v>0</v>
      </c>
      <c r="V133" s="7">
        <v>1</v>
      </c>
      <c r="W133" s="7">
        <v>1</v>
      </c>
      <c r="X133" s="26"/>
      <c r="Y133" s="26"/>
      <c r="Z133" s="26"/>
      <c r="AA133" s="26"/>
      <c r="AB133" s="26"/>
      <c r="AC133" s="27"/>
      <c r="AD133" s="6">
        <v>1</v>
      </c>
      <c r="AE133" s="28">
        <f t="shared" si="33"/>
        <v>0</v>
      </c>
      <c r="AF133" s="6">
        <v>0</v>
      </c>
      <c r="AG133" s="6">
        <f t="shared" si="34"/>
        <v>0</v>
      </c>
      <c r="AH133" s="7">
        <v>1</v>
      </c>
      <c r="AI133" s="6">
        <f t="shared" si="35"/>
        <v>0</v>
      </c>
      <c r="AJ133" s="7"/>
      <c r="AK133" s="7"/>
      <c r="AL133" s="7"/>
      <c r="AM133" s="7"/>
      <c r="AN133" s="7">
        <f t="shared" si="36"/>
        <v>0</v>
      </c>
      <c r="AO133" s="7"/>
      <c r="AP133" s="7" t="e">
        <f t="shared" si="37"/>
        <v>#REF!</v>
      </c>
      <c r="AQ133" s="7"/>
      <c r="AR133" s="7"/>
      <c r="AS133" s="7">
        <f t="shared" si="38"/>
        <v>0</v>
      </c>
      <c r="AT133" s="7"/>
      <c r="AU133" s="7" t="e">
        <f t="shared" si="39"/>
        <v>#REF!</v>
      </c>
      <c r="AV133" s="6" t="e">
        <f t="shared" si="40"/>
        <v>#REF!</v>
      </c>
      <c r="AW133" s="7" t="e">
        <f t="shared" si="41"/>
        <v>#REF!</v>
      </c>
      <c r="AX133" s="6" t="e">
        <f>#REF!</f>
        <v>#REF!</v>
      </c>
      <c r="AY133" s="7" t="e">
        <f t="shared" si="42"/>
        <v>#REF!</v>
      </c>
      <c r="AZ133" s="7" t="e">
        <f t="shared" si="43"/>
        <v>#REF!</v>
      </c>
      <c r="BA133" s="2">
        <v>1</v>
      </c>
    </row>
    <row r="134" spans="1:53" ht="41.25" customHeight="1" x14ac:dyDescent="0.25">
      <c r="A134" s="20">
        <v>129</v>
      </c>
      <c r="B134" s="21" t="s">
        <v>390</v>
      </c>
      <c r="C134" s="5" t="s">
        <v>391</v>
      </c>
      <c r="D134" s="21" t="s">
        <v>84</v>
      </c>
      <c r="E134" s="22" t="e">
        <f>#REF!</f>
        <v>#REF!</v>
      </c>
      <c r="F134" s="5"/>
      <c r="G134" s="23"/>
      <c r="H134" s="5"/>
      <c r="I134" s="24" t="s">
        <v>523</v>
      </c>
      <c r="J134" s="4">
        <v>1</v>
      </c>
      <c r="K134" s="14">
        <v>1</v>
      </c>
      <c r="L134" s="22"/>
      <c r="M134" s="16"/>
      <c r="N134" s="4"/>
      <c r="O134" s="4"/>
      <c r="P134" s="7">
        <v>1</v>
      </c>
      <c r="Q134" s="16"/>
      <c r="R134" s="22">
        <v>0</v>
      </c>
      <c r="S134" s="25">
        <v>0</v>
      </c>
      <c r="T134" s="25">
        <v>0</v>
      </c>
      <c r="U134" s="22">
        <v>0</v>
      </c>
      <c r="V134" s="7">
        <v>1</v>
      </c>
      <c r="W134" s="7">
        <v>1</v>
      </c>
      <c r="X134" s="26"/>
      <c r="Y134" s="26"/>
      <c r="Z134" s="26"/>
      <c r="AA134" s="26"/>
      <c r="AB134" s="26"/>
      <c r="AC134" s="27"/>
      <c r="AD134" s="6">
        <v>1</v>
      </c>
      <c r="AE134" s="28">
        <f t="shared" ref="AE134:AE165" si="44">ROUND(K134*P134*V134*W134*(R134*X134+S134*Y134+T134*Z134+0.95*U134*AA134)*AD134,0)</f>
        <v>0</v>
      </c>
      <c r="AF134" s="6">
        <v>0</v>
      </c>
      <c r="AG134" s="6">
        <f t="shared" ref="AG134:AG165" si="45">ROUND(G134*(AE134+AF134),0)</f>
        <v>0</v>
      </c>
      <c r="AH134" s="7">
        <v>1</v>
      </c>
      <c r="AI134" s="6">
        <f t="shared" ref="AI134:AI165" si="46">ROUND(AG134*AH134,0)</f>
        <v>0</v>
      </c>
      <c r="AJ134" s="7"/>
      <c r="AK134" s="7"/>
      <c r="AL134" s="7"/>
      <c r="AM134" s="7"/>
      <c r="AN134" s="7">
        <f t="shared" ref="AN134:AN165" si="47">ROUND((AK134+AL134)*AM134,0)</f>
        <v>0</v>
      </c>
      <c r="AO134" s="7"/>
      <c r="AP134" s="7" t="e">
        <f t="shared" ref="AP134:AP165" si="48">ROUND(AO134*AX134,0)</f>
        <v>#REF!</v>
      </c>
      <c r="AQ134" s="7"/>
      <c r="AR134" s="7"/>
      <c r="AS134" s="7">
        <f t="shared" ref="AS134:AS165" si="49">ROUND(AM134*(AQ134+AR134),0)</f>
        <v>0</v>
      </c>
      <c r="AT134" s="7"/>
      <c r="AU134" s="7" t="e">
        <f t="shared" ref="AU134:AU165" si="50">ROUND(AT134*((AI134+AJ134)/1.1+AN134+AP134+AX134),0)</f>
        <v>#REF!</v>
      </c>
      <c r="AV134" s="6" t="e">
        <f t="shared" ref="AV134:AV165" si="51">ROUND((AI134+AJ134)/1+AN134+AP134+AS134+AU134,0)</f>
        <v>#REF!</v>
      </c>
      <c r="AW134" s="7" t="e">
        <f t="shared" ref="AW134:AW165" si="52">ROUND(E134*AV134,0)</f>
        <v>#REF!</v>
      </c>
      <c r="AX134" s="6" t="e">
        <f>#REF!</f>
        <v>#REF!</v>
      </c>
      <c r="AY134" s="7" t="e">
        <f t="shared" ref="AY134:AY165" si="53">ROUND(AV134+AX134,0)</f>
        <v>#REF!</v>
      </c>
      <c r="AZ134" s="7" t="e">
        <f t="shared" ref="AZ134:AZ165" si="54">ROUND(E134*AY134,0)</f>
        <v>#REF!</v>
      </c>
      <c r="BA134" s="2">
        <v>1</v>
      </c>
    </row>
    <row r="135" spans="1:53" ht="41.25" customHeight="1" x14ac:dyDescent="0.25">
      <c r="A135" s="20">
        <v>130</v>
      </c>
      <c r="B135" s="21" t="s">
        <v>392</v>
      </c>
      <c r="C135" s="5" t="s">
        <v>393</v>
      </c>
      <c r="D135" s="21" t="s">
        <v>84</v>
      </c>
      <c r="E135" s="22" t="e">
        <f>#REF!</f>
        <v>#REF!</v>
      </c>
      <c r="F135" s="5"/>
      <c r="G135" s="23"/>
      <c r="H135" s="5"/>
      <c r="I135" s="24" t="s">
        <v>523</v>
      </c>
      <c r="J135" s="4">
        <v>1</v>
      </c>
      <c r="K135" s="14">
        <v>1</v>
      </c>
      <c r="L135" s="22"/>
      <c r="M135" s="16"/>
      <c r="N135" s="4"/>
      <c r="O135" s="4"/>
      <c r="P135" s="7">
        <v>1</v>
      </c>
      <c r="Q135" s="16"/>
      <c r="R135" s="22">
        <v>0</v>
      </c>
      <c r="S135" s="25">
        <v>0</v>
      </c>
      <c r="T135" s="25">
        <v>0</v>
      </c>
      <c r="U135" s="22">
        <v>0</v>
      </c>
      <c r="V135" s="7">
        <v>1</v>
      </c>
      <c r="W135" s="7">
        <v>1</v>
      </c>
      <c r="X135" s="26"/>
      <c r="Y135" s="26"/>
      <c r="Z135" s="26"/>
      <c r="AA135" s="26"/>
      <c r="AB135" s="26"/>
      <c r="AC135" s="27"/>
      <c r="AD135" s="6">
        <v>1</v>
      </c>
      <c r="AE135" s="28">
        <f t="shared" si="44"/>
        <v>0</v>
      </c>
      <c r="AF135" s="6">
        <v>0</v>
      </c>
      <c r="AG135" s="6">
        <f t="shared" si="45"/>
        <v>0</v>
      </c>
      <c r="AH135" s="7">
        <v>1</v>
      </c>
      <c r="AI135" s="6">
        <f t="shared" si="46"/>
        <v>0</v>
      </c>
      <c r="AJ135" s="7"/>
      <c r="AK135" s="7"/>
      <c r="AL135" s="7"/>
      <c r="AM135" s="7"/>
      <c r="AN135" s="7">
        <f t="shared" si="47"/>
        <v>0</v>
      </c>
      <c r="AO135" s="7"/>
      <c r="AP135" s="7" t="e">
        <f t="shared" si="48"/>
        <v>#REF!</v>
      </c>
      <c r="AQ135" s="7"/>
      <c r="AR135" s="7"/>
      <c r="AS135" s="7">
        <f t="shared" si="49"/>
        <v>0</v>
      </c>
      <c r="AT135" s="7"/>
      <c r="AU135" s="7" t="e">
        <f t="shared" si="50"/>
        <v>#REF!</v>
      </c>
      <c r="AV135" s="6" t="e">
        <f t="shared" si="51"/>
        <v>#REF!</v>
      </c>
      <c r="AW135" s="7" t="e">
        <f t="shared" si="52"/>
        <v>#REF!</v>
      </c>
      <c r="AX135" s="6" t="e">
        <f>#REF!</f>
        <v>#REF!</v>
      </c>
      <c r="AY135" s="7" t="e">
        <f t="shared" si="53"/>
        <v>#REF!</v>
      </c>
      <c r="AZ135" s="7" t="e">
        <f t="shared" si="54"/>
        <v>#REF!</v>
      </c>
      <c r="BA135" s="2">
        <v>1</v>
      </c>
    </row>
    <row r="136" spans="1:53" ht="41.25" customHeight="1" x14ac:dyDescent="0.25">
      <c r="A136" s="20">
        <v>131</v>
      </c>
      <c r="B136" s="21" t="s">
        <v>394</v>
      </c>
      <c r="C136" s="5" t="s">
        <v>395</v>
      </c>
      <c r="D136" s="21" t="s">
        <v>84</v>
      </c>
      <c r="E136" s="22" t="e">
        <f>#REF!</f>
        <v>#REF!</v>
      </c>
      <c r="F136" s="5"/>
      <c r="G136" s="23"/>
      <c r="H136" s="5"/>
      <c r="I136" s="24" t="s">
        <v>523</v>
      </c>
      <c r="J136" s="4">
        <v>1</v>
      </c>
      <c r="K136" s="14">
        <v>1</v>
      </c>
      <c r="L136" s="22"/>
      <c r="M136" s="16"/>
      <c r="N136" s="4"/>
      <c r="O136" s="4"/>
      <c r="P136" s="7">
        <v>1</v>
      </c>
      <c r="Q136" s="16"/>
      <c r="R136" s="22">
        <v>0</v>
      </c>
      <c r="S136" s="25">
        <v>0</v>
      </c>
      <c r="T136" s="25">
        <v>0</v>
      </c>
      <c r="U136" s="22">
        <v>0</v>
      </c>
      <c r="V136" s="7">
        <v>1</v>
      </c>
      <c r="W136" s="7">
        <v>1</v>
      </c>
      <c r="X136" s="26"/>
      <c r="Y136" s="26"/>
      <c r="Z136" s="26"/>
      <c r="AA136" s="26"/>
      <c r="AB136" s="26"/>
      <c r="AC136" s="27"/>
      <c r="AD136" s="6">
        <v>1</v>
      </c>
      <c r="AE136" s="28">
        <f t="shared" si="44"/>
        <v>0</v>
      </c>
      <c r="AF136" s="6">
        <v>0</v>
      </c>
      <c r="AG136" s="6">
        <f t="shared" si="45"/>
        <v>0</v>
      </c>
      <c r="AH136" s="7">
        <v>1</v>
      </c>
      <c r="AI136" s="6">
        <f t="shared" si="46"/>
        <v>0</v>
      </c>
      <c r="AJ136" s="7"/>
      <c r="AK136" s="7"/>
      <c r="AL136" s="7"/>
      <c r="AM136" s="7"/>
      <c r="AN136" s="7">
        <f t="shared" si="47"/>
        <v>0</v>
      </c>
      <c r="AO136" s="7"/>
      <c r="AP136" s="7" t="e">
        <f t="shared" si="48"/>
        <v>#REF!</v>
      </c>
      <c r="AQ136" s="7"/>
      <c r="AR136" s="7"/>
      <c r="AS136" s="7">
        <f t="shared" si="49"/>
        <v>0</v>
      </c>
      <c r="AT136" s="7"/>
      <c r="AU136" s="7" t="e">
        <f t="shared" si="50"/>
        <v>#REF!</v>
      </c>
      <c r="AV136" s="6" t="e">
        <f t="shared" si="51"/>
        <v>#REF!</v>
      </c>
      <c r="AW136" s="7" t="e">
        <f t="shared" si="52"/>
        <v>#REF!</v>
      </c>
      <c r="AX136" s="6" t="e">
        <f>#REF!</f>
        <v>#REF!</v>
      </c>
      <c r="AY136" s="7" t="e">
        <f t="shared" si="53"/>
        <v>#REF!</v>
      </c>
      <c r="AZ136" s="7" t="e">
        <f t="shared" si="54"/>
        <v>#REF!</v>
      </c>
      <c r="BA136" s="2">
        <v>1</v>
      </c>
    </row>
    <row r="137" spans="1:53" ht="41.25" customHeight="1" x14ac:dyDescent="0.25">
      <c r="A137" s="20">
        <v>132</v>
      </c>
      <c r="B137" s="21" t="s">
        <v>396</v>
      </c>
      <c r="C137" s="5" t="s">
        <v>397</v>
      </c>
      <c r="D137" s="21" t="s">
        <v>84</v>
      </c>
      <c r="E137" s="22" t="e">
        <f>#REF!</f>
        <v>#REF!</v>
      </c>
      <c r="F137" s="5"/>
      <c r="G137" s="23"/>
      <c r="H137" s="5"/>
      <c r="I137" s="24" t="s">
        <v>523</v>
      </c>
      <c r="J137" s="4">
        <v>1</v>
      </c>
      <c r="K137" s="14">
        <v>1</v>
      </c>
      <c r="L137" s="22"/>
      <c r="M137" s="16"/>
      <c r="N137" s="4"/>
      <c r="O137" s="4"/>
      <c r="P137" s="7">
        <v>1</v>
      </c>
      <c r="Q137" s="16"/>
      <c r="R137" s="22">
        <v>0</v>
      </c>
      <c r="S137" s="25">
        <v>0</v>
      </c>
      <c r="T137" s="25">
        <v>0</v>
      </c>
      <c r="U137" s="22">
        <v>0</v>
      </c>
      <c r="V137" s="7">
        <v>1</v>
      </c>
      <c r="W137" s="7">
        <v>1</v>
      </c>
      <c r="X137" s="26"/>
      <c r="Y137" s="26"/>
      <c r="Z137" s="26"/>
      <c r="AA137" s="26"/>
      <c r="AB137" s="26"/>
      <c r="AC137" s="27"/>
      <c r="AD137" s="6">
        <v>1</v>
      </c>
      <c r="AE137" s="28">
        <f t="shared" si="44"/>
        <v>0</v>
      </c>
      <c r="AF137" s="6">
        <v>0</v>
      </c>
      <c r="AG137" s="6">
        <f t="shared" si="45"/>
        <v>0</v>
      </c>
      <c r="AH137" s="7">
        <v>1</v>
      </c>
      <c r="AI137" s="6">
        <f t="shared" si="46"/>
        <v>0</v>
      </c>
      <c r="AJ137" s="7"/>
      <c r="AK137" s="7"/>
      <c r="AL137" s="7"/>
      <c r="AM137" s="7"/>
      <c r="AN137" s="7">
        <f t="shared" si="47"/>
        <v>0</v>
      </c>
      <c r="AO137" s="7"/>
      <c r="AP137" s="7" t="e">
        <f t="shared" si="48"/>
        <v>#REF!</v>
      </c>
      <c r="AQ137" s="7"/>
      <c r="AR137" s="7"/>
      <c r="AS137" s="7">
        <f t="shared" si="49"/>
        <v>0</v>
      </c>
      <c r="AT137" s="7"/>
      <c r="AU137" s="7" t="e">
        <f t="shared" si="50"/>
        <v>#REF!</v>
      </c>
      <c r="AV137" s="6" t="e">
        <f t="shared" si="51"/>
        <v>#REF!</v>
      </c>
      <c r="AW137" s="7" t="e">
        <f t="shared" si="52"/>
        <v>#REF!</v>
      </c>
      <c r="AX137" s="6" t="e">
        <f>#REF!</f>
        <v>#REF!</v>
      </c>
      <c r="AY137" s="7" t="e">
        <f t="shared" si="53"/>
        <v>#REF!</v>
      </c>
      <c r="AZ137" s="7" t="e">
        <f t="shared" si="54"/>
        <v>#REF!</v>
      </c>
      <c r="BA137" s="2">
        <v>1</v>
      </c>
    </row>
    <row r="138" spans="1:53" ht="41.25" customHeight="1" x14ac:dyDescent="0.25">
      <c r="A138" s="20">
        <v>133</v>
      </c>
      <c r="B138" s="21" t="s">
        <v>398</v>
      </c>
      <c r="C138" s="5" t="s">
        <v>399</v>
      </c>
      <c r="D138" s="21" t="s">
        <v>84</v>
      </c>
      <c r="E138" s="22" t="e">
        <f>#REF!</f>
        <v>#REF!</v>
      </c>
      <c r="F138" s="5"/>
      <c r="G138" s="23"/>
      <c r="H138" s="5"/>
      <c r="I138" s="24" t="s">
        <v>523</v>
      </c>
      <c r="J138" s="4">
        <v>1</v>
      </c>
      <c r="K138" s="14">
        <v>1</v>
      </c>
      <c r="L138" s="22"/>
      <c r="M138" s="16"/>
      <c r="N138" s="4"/>
      <c r="O138" s="4"/>
      <c r="P138" s="7">
        <v>1</v>
      </c>
      <c r="Q138" s="16"/>
      <c r="R138" s="22">
        <v>0</v>
      </c>
      <c r="S138" s="25">
        <v>0</v>
      </c>
      <c r="T138" s="25">
        <v>0</v>
      </c>
      <c r="U138" s="22">
        <v>0</v>
      </c>
      <c r="V138" s="7">
        <v>1</v>
      </c>
      <c r="W138" s="7">
        <v>1</v>
      </c>
      <c r="X138" s="26"/>
      <c r="Y138" s="26"/>
      <c r="Z138" s="26"/>
      <c r="AA138" s="26"/>
      <c r="AB138" s="26"/>
      <c r="AC138" s="27"/>
      <c r="AD138" s="6">
        <v>1</v>
      </c>
      <c r="AE138" s="28">
        <f t="shared" si="44"/>
        <v>0</v>
      </c>
      <c r="AF138" s="6">
        <v>0</v>
      </c>
      <c r="AG138" s="6">
        <f t="shared" si="45"/>
        <v>0</v>
      </c>
      <c r="AH138" s="7">
        <v>1</v>
      </c>
      <c r="AI138" s="6">
        <f t="shared" si="46"/>
        <v>0</v>
      </c>
      <c r="AJ138" s="7"/>
      <c r="AK138" s="7"/>
      <c r="AL138" s="7"/>
      <c r="AM138" s="7"/>
      <c r="AN138" s="7">
        <f t="shared" si="47"/>
        <v>0</v>
      </c>
      <c r="AO138" s="7"/>
      <c r="AP138" s="7" t="e">
        <f t="shared" si="48"/>
        <v>#REF!</v>
      </c>
      <c r="AQ138" s="7"/>
      <c r="AR138" s="7"/>
      <c r="AS138" s="7">
        <f t="shared" si="49"/>
        <v>0</v>
      </c>
      <c r="AT138" s="7"/>
      <c r="AU138" s="7" t="e">
        <f t="shared" si="50"/>
        <v>#REF!</v>
      </c>
      <c r="AV138" s="6" t="e">
        <f t="shared" si="51"/>
        <v>#REF!</v>
      </c>
      <c r="AW138" s="7" t="e">
        <f t="shared" si="52"/>
        <v>#REF!</v>
      </c>
      <c r="AX138" s="6" t="e">
        <f>#REF!</f>
        <v>#REF!</v>
      </c>
      <c r="AY138" s="7" t="e">
        <f t="shared" si="53"/>
        <v>#REF!</v>
      </c>
      <c r="AZ138" s="7" t="e">
        <f t="shared" si="54"/>
        <v>#REF!</v>
      </c>
      <c r="BA138" s="2">
        <v>1</v>
      </c>
    </row>
    <row r="139" spans="1:53" ht="41.25" customHeight="1" x14ac:dyDescent="0.25">
      <c r="A139" s="20">
        <v>134</v>
      </c>
      <c r="B139" s="21" t="s">
        <v>400</v>
      </c>
      <c r="C139" s="5" t="s">
        <v>201</v>
      </c>
      <c r="D139" s="21" t="s">
        <v>84</v>
      </c>
      <c r="E139" s="22" t="e">
        <f>#REF!</f>
        <v>#REF!</v>
      </c>
      <c r="F139" s="5"/>
      <c r="G139" s="23"/>
      <c r="H139" s="5"/>
      <c r="I139" s="24" t="s">
        <v>523</v>
      </c>
      <c r="J139" s="4">
        <v>1</v>
      </c>
      <c r="K139" s="14">
        <v>1</v>
      </c>
      <c r="L139" s="22"/>
      <c r="M139" s="16"/>
      <c r="N139" s="4"/>
      <c r="O139" s="4"/>
      <c r="P139" s="7">
        <v>1</v>
      </c>
      <c r="Q139" s="16"/>
      <c r="R139" s="22">
        <v>0</v>
      </c>
      <c r="S139" s="25">
        <v>0</v>
      </c>
      <c r="T139" s="25">
        <v>0</v>
      </c>
      <c r="U139" s="22">
        <v>0</v>
      </c>
      <c r="V139" s="7">
        <v>1</v>
      </c>
      <c r="W139" s="7">
        <v>1</v>
      </c>
      <c r="X139" s="26"/>
      <c r="Y139" s="26"/>
      <c r="Z139" s="26"/>
      <c r="AA139" s="26"/>
      <c r="AB139" s="26"/>
      <c r="AC139" s="27"/>
      <c r="AD139" s="6">
        <v>1</v>
      </c>
      <c r="AE139" s="28">
        <f t="shared" si="44"/>
        <v>0</v>
      </c>
      <c r="AF139" s="6">
        <v>0</v>
      </c>
      <c r="AG139" s="6">
        <f t="shared" si="45"/>
        <v>0</v>
      </c>
      <c r="AH139" s="7">
        <v>1</v>
      </c>
      <c r="AI139" s="6">
        <f t="shared" si="46"/>
        <v>0</v>
      </c>
      <c r="AJ139" s="7"/>
      <c r="AK139" s="7"/>
      <c r="AL139" s="7"/>
      <c r="AM139" s="7"/>
      <c r="AN139" s="7">
        <f t="shared" si="47"/>
        <v>0</v>
      </c>
      <c r="AO139" s="7"/>
      <c r="AP139" s="7" t="e">
        <f t="shared" si="48"/>
        <v>#REF!</v>
      </c>
      <c r="AQ139" s="7"/>
      <c r="AR139" s="7"/>
      <c r="AS139" s="7">
        <f t="shared" si="49"/>
        <v>0</v>
      </c>
      <c r="AT139" s="7"/>
      <c r="AU139" s="7" t="e">
        <f t="shared" si="50"/>
        <v>#REF!</v>
      </c>
      <c r="AV139" s="6" t="e">
        <f t="shared" si="51"/>
        <v>#REF!</v>
      </c>
      <c r="AW139" s="7" t="e">
        <f t="shared" si="52"/>
        <v>#REF!</v>
      </c>
      <c r="AX139" s="6" t="e">
        <f>#REF!</f>
        <v>#REF!</v>
      </c>
      <c r="AY139" s="7" t="e">
        <f t="shared" si="53"/>
        <v>#REF!</v>
      </c>
      <c r="AZ139" s="7" t="e">
        <f t="shared" si="54"/>
        <v>#REF!</v>
      </c>
      <c r="BA139" s="2">
        <v>1</v>
      </c>
    </row>
    <row r="140" spans="1:53" ht="41.25" customHeight="1" x14ac:dyDescent="0.25">
      <c r="A140" s="20">
        <v>135</v>
      </c>
      <c r="B140" s="21" t="s">
        <v>401</v>
      </c>
      <c r="C140" s="5" t="s">
        <v>200</v>
      </c>
      <c r="D140" s="21" t="s">
        <v>84</v>
      </c>
      <c r="E140" s="22" t="e">
        <f>#REF!</f>
        <v>#REF!</v>
      </c>
      <c r="F140" s="5"/>
      <c r="G140" s="23"/>
      <c r="H140" s="5"/>
      <c r="I140" s="24" t="s">
        <v>523</v>
      </c>
      <c r="J140" s="4">
        <v>1</v>
      </c>
      <c r="K140" s="14">
        <v>1</v>
      </c>
      <c r="L140" s="22"/>
      <c r="M140" s="16"/>
      <c r="N140" s="4"/>
      <c r="O140" s="4"/>
      <c r="P140" s="7">
        <v>1</v>
      </c>
      <c r="Q140" s="16"/>
      <c r="R140" s="22">
        <v>0</v>
      </c>
      <c r="S140" s="25">
        <v>0</v>
      </c>
      <c r="T140" s="25">
        <v>0</v>
      </c>
      <c r="U140" s="22">
        <v>0</v>
      </c>
      <c r="V140" s="7">
        <v>1</v>
      </c>
      <c r="W140" s="7">
        <v>1</v>
      </c>
      <c r="X140" s="26"/>
      <c r="Y140" s="26"/>
      <c r="Z140" s="26"/>
      <c r="AA140" s="26"/>
      <c r="AB140" s="26"/>
      <c r="AC140" s="27"/>
      <c r="AD140" s="6">
        <v>1</v>
      </c>
      <c r="AE140" s="28">
        <f t="shared" si="44"/>
        <v>0</v>
      </c>
      <c r="AF140" s="6">
        <v>0</v>
      </c>
      <c r="AG140" s="6">
        <f t="shared" si="45"/>
        <v>0</v>
      </c>
      <c r="AH140" s="7">
        <v>1</v>
      </c>
      <c r="AI140" s="6">
        <f t="shared" si="46"/>
        <v>0</v>
      </c>
      <c r="AJ140" s="7"/>
      <c r="AK140" s="7"/>
      <c r="AL140" s="7"/>
      <c r="AM140" s="7"/>
      <c r="AN140" s="7">
        <f t="shared" si="47"/>
        <v>0</v>
      </c>
      <c r="AO140" s="7"/>
      <c r="AP140" s="7" t="e">
        <f t="shared" si="48"/>
        <v>#REF!</v>
      </c>
      <c r="AQ140" s="7"/>
      <c r="AR140" s="7"/>
      <c r="AS140" s="7">
        <f t="shared" si="49"/>
        <v>0</v>
      </c>
      <c r="AT140" s="7"/>
      <c r="AU140" s="7" t="e">
        <f t="shared" si="50"/>
        <v>#REF!</v>
      </c>
      <c r="AV140" s="6" t="e">
        <f t="shared" si="51"/>
        <v>#REF!</v>
      </c>
      <c r="AW140" s="7" t="e">
        <f t="shared" si="52"/>
        <v>#REF!</v>
      </c>
      <c r="AX140" s="6" t="e">
        <f>#REF!</f>
        <v>#REF!</v>
      </c>
      <c r="AY140" s="7" t="e">
        <f t="shared" si="53"/>
        <v>#REF!</v>
      </c>
      <c r="AZ140" s="7" t="e">
        <f t="shared" si="54"/>
        <v>#REF!</v>
      </c>
      <c r="BA140" s="2">
        <v>1</v>
      </c>
    </row>
    <row r="141" spans="1:53" ht="41.25" customHeight="1" x14ac:dyDescent="0.25">
      <c r="A141" s="20">
        <v>136</v>
      </c>
      <c r="B141" s="21" t="s">
        <v>402</v>
      </c>
      <c r="C141" s="5" t="s">
        <v>199</v>
      </c>
      <c r="D141" s="21" t="s">
        <v>84</v>
      </c>
      <c r="E141" s="22" t="e">
        <f>#REF!</f>
        <v>#REF!</v>
      </c>
      <c r="F141" s="5"/>
      <c r="G141" s="23"/>
      <c r="H141" s="5"/>
      <c r="I141" s="24" t="s">
        <v>523</v>
      </c>
      <c r="J141" s="4">
        <v>1</v>
      </c>
      <c r="K141" s="14">
        <v>1</v>
      </c>
      <c r="L141" s="22"/>
      <c r="M141" s="16"/>
      <c r="N141" s="4"/>
      <c r="O141" s="4"/>
      <c r="P141" s="7">
        <v>1</v>
      </c>
      <c r="Q141" s="16"/>
      <c r="R141" s="22">
        <v>0</v>
      </c>
      <c r="S141" s="25">
        <v>0</v>
      </c>
      <c r="T141" s="25">
        <v>0</v>
      </c>
      <c r="U141" s="22">
        <v>0</v>
      </c>
      <c r="V141" s="7">
        <v>1</v>
      </c>
      <c r="W141" s="7">
        <v>1</v>
      </c>
      <c r="X141" s="26"/>
      <c r="Y141" s="26"/>
      <c r="Z141" s="26"/>
      <c r="AA141" s="26"/>
      <c r="AB141" s="26"/>
      <c r="AC141" s="27"/>
      <c r="AD141" s="6">
        <v>1</v>
      </c>
      <c r="AE141" s="28">
        <f t="shared" si="44"/>
        <v>0</v>
      </c>
      <c r="AF141" s="6">
        <v>0</v>
      </c>
      <c r="AG141" s="6">
        <f t="shared" si="45"/>
        <v>0</v>
      </c>
      <c r="AH141" s="7">
        <v>1</v>
      </c>
      <c r="AI141" s="6">
        <f t="shared" si="46"/>
        <v>0</v>
      </c>
      <c r="AJ141" s="7"/>
      <c r="AK141" s="7"/>
      <c r="AL141" s="7"/>
      <c r="AM141" s="7"/>
      <c r="AN141" s="7">
        <f t="shared" si="47"/>
        <v>0</v>
      </c>
      <c r="AO141" s="7"/>
      <c r="AP141" s="7" t="e">
        <f t="shared" si="48"/>
        <v>#REF!</v>
      </c>
      <c r="AQ141" s="7"/>
      <c r="AR141" s="7"/>
      <c r="AS141" s="7">
        <f t="shared" si="49"/>
        <v>0</v>
      </c>
      <c r="AT141" s="7"/>
      <c r="AU141" s="7" t="e">
        <f t="shared" si="50"/>
        <v>#REF!</v>
      </c>
      <c r="AV141" s="6" t="e">
        <f t="shared" si="51"/>
        <v>#REF!</v>
      </c>
      <c r="AW141" s="7" t="e">
        <f t="shared" si="52"/>
        <v>#REF!</v>
      </c>
      <c r="AX141" s="6" t="e">
        <f>#REF!</f>
        <v>#REF!</v>
      </c>
      <c r="AY141" s="7" t="e">
        <f t="shared" si="53"/>
        <v>#REF!</v>
      </c>
      <c r="AZ141" s="7" t="e">
        <f t="shared" si="54"/>
        <v>#REF!</v>
      </c>
      <c r="BA141" s="2">
        <v>1</v>
      </c>
    </row>
    <row r="142" spans="1:53" ht="41.25" customHeight="1" x14ac:dyDescent="0.25">
      <c r="A142" s="20">
        <v>137</v>
      </c>
      <c r="B142" s="21" t="s">
        <v>403</v>
      </c>
      <c r="C142" s="5" t="s">
        <v>125</v>
      </c>
      <c r="D142" s="21" t="s">
        <v>84</v>
      </c>
      <c r="E142" s="22" t="e">
        <f>#REF!</f>
        <v>#REF!</v>
      </c>
      <c r="F142" s="5"/>
      <c r="G142" s="23"/>
      <c r="H142" s="5"/>
      <c r="I142" s="24" t="s">
        <v>523</v>
      </c>
      <c r="J142" s="4">
        <v>1</v>
      </c>
      <c r="K142" s="14">
        <v>1</v>
      </c>
      <c r="L142" s="22"/>
      <c r="M142" s="16"/>
      <c r="N142" s="4"/>
      <c r="O142" s="4"/>
      <c r="P142" s="7">
        <v>1</v>
      </c>
      <c r="Q142" s="16"/>
      <c r="R142" s="22">
        <v>0</v>
      </c>
      <c r="S142" s="25">
        <v>0</v>
      </c>
      <c r="T142" s="25">
        <v>0</v>
      </c>
      <c r="U142" s="22">
        <v>0</v>
      </c>
      <c r="V142" s="7">
        <v>1</v>
      </c>
      <c r="W142" s="7">
        <v>1</v>
      </c>
      <c r="X142" s="26"/>
      <c r="Y142" s="26"/>
      <c r="Z142" s="26"/>
      <c r="AA142" s="26"/>
      <c r="AB142" s="26"/>
      <c r="AC142" s="27"/>
      <c r="AD142" s="6">
        <v>1</v>
      </c>
      <c r="AE142" s="28">
        <f t="shared" si="44"/>
        <v>0</v>
      </c>
      <c r="AF142" s="6">
        <v>0</v>
      </c>
      <c r="AG142" s="6">
        <f t="shared" si="45"/>
        <v>0</v>
      </c>
      <c r="AH142" s="7">
        <v>1</v>
      </c>
      <c r="AI142" s="6">
        <f t="shared" si="46"/>
        <v>0</v>
      </c>
      <c r="AJ142" s="7"/>
      <c r="AK142" s="7"/>
      <c r="AL142" s="7"/>
      <c r="AM142" s="7"/>
      <c r="AN142" s="7">
        <f t="shared" si="47"/>
        <v>0</v>
      </c>
      <c r="AO142" s="7"/>
      <c r="AP142" s="7" t="e">
        <f t="shared" si="48"/>
        <v>#REF!</v>
      </c>
      <c r="AQ142" s="7"/>
      <c r="AR142" s="7"/>
      <c r="AS142" s="7">
        <f t="shared" si="49"/>
        <v>0</v>
      </c>
      <c r="AT142" s="7"/>
      <c r="AU142" s="7" t="e">
        <f t="shared" si="50"/>
        <v>#REF!</v>
      </c>
      <c r="AV142" s="6" t="e">
        <f t="shared" si="51"/>
        <v>#REF!</v>
      </c>
      <c r="AW142" s="7" t="e">
        <f t="shared" si="52"/>
        <v>#REF!</v>
      </c>
      <c r="AX142" s="6" t="e">
        <f>#REF!</f>
        <v>#REF!</v>
      </c>
      <c r="AY142" s="7" t="e">
        <f t="shared" si="53"/>
        <v>#REF!</v>
      </c>
      <c r="AZ142" s="7" t="e">
        <f t="shared" si="54"/>
        <v>#REF!</v>
      </c>
      <c r="BA142" s="2">
        <v>1</v>
      </c>
    </row>
    <row r="143" spans="1:53" ht="41.25" customHeight="1" x14ac:dyDescent="0.25">
      <c r="A143" s="20">
        <v>138</v>
      </c>
      <c r="B143" s="21" t="s">
        <v>404</v>
      </c>
      <c r="C143" s="5" t="s">
        <v>124</v>
      </c>
      <c r="D143" s="21" t="s">
        <v>84</v>
      </c>
      <c r="E143" s="22" t="e">
        <f>#REF!</f>
        <v>#REF!</v>
      </c>
      <c r="F143" s="5"/>
      <c r="G143" s="23"/>
      <c r="H143" s="5"/>
      <c r="I143" s="24" t="s">
        <v>523</v>
      </c>
      <c r="J143" s="4">
        <v>1</v>
      </c>
      <c r="K143" s="14">
        <v>1</v>
      </c>
      <c r="L143" s="22"/>
      <c r="M143" s="16"/>
      <c r="N143" s="4"/>
      <c r="O143" s="4"/>
      <c r="P143" s="7">
        <v>1</v>
      </c>
      <c r="Q143" s="16"/>
      <c r="R143" s="22">
        <v>0</v>
      </c>
      <c r="S143" s="25">
        <v>0</v>
      </c>
      <c r="T143" s="25">
        <v>0</v>
      </c>
      <c r="U143" s="22">
        <v>0</v>
      </c>
      <c r="V143" s="7">
        <v>1</v>
      </c>
      <c r="W143" s="7">
        <v>1</v>
      </c>
      <c r="X143" s="26"/>
      <c r="Y143" s="26"/>
      <c r="Z143" s="26"/>
      <c r="AA143" s="26"/>
      <c r="AB143" s="26"/>
      <c r="AC143" s="27"/>
      <c r="AD143" s="6">
        <v>1</v>
      </c>
      <c r="AE143" s="28">
        <f t="shared" si="44"/>
        <v>0</v>
      </c>
      <c r="AF143" s="6">
        <v>0</v>
      </c>
      <c r="AG143" s="6">
        <f t="shared" si="45"/>
        <v>0</v>
      </c>
      <c r="AH143" s="7">
        <v>1</v>
      </c>
      <c r="AI143" s="6">
        <f t="shared" si="46"/>
        <v>0</v>
      </c>
      <c r="AJ143" s="7"/>
      <c r="AK143" s="7"/>
      <c r="AL143" s="7"/>
      <c r="AM143" s="7"/>
      <c r="AN143" s="7">
        <f t="shared" si="47"/>
        <v>0</v>
      </c>
      <c r="AO143" s="7"/>
      <c r="AP143" s="7" t="e">
        <f t="shared" si="48"/>
        <v>#REF!</v>
      </c>
      <c r="AQ143" s="7"/>
      <c r="AR143" s="7"/>
      <c r="AS143" s="7">
        <f t="shared" si="49"/>
        <v>0</v>
      </c>
      <c r="AT143" s="7"/>
      <c r="AU143" s="7" t="e">
        <f t="shared" si="50"/>
        <v>#REF!</v>
      </c>
      <c r="AV143" s="6" t="e">
        <f t="shared" si="51"/>
        <v>#REF!</v>
      </c>
      <c r="AW143" s="7" t="e">
        <f t="shared" si="52"/>
        <v>#REF!</v>
      </c>
      <c r="AX143" s="6" t="e">
        <f>#REF!</f>
        <v>#REF!</v>
      </c>
      <c r="AY143" s="7" t="e">
        <f t="shared" si="53"/>
        <v>#REF!</v>
      </c>
      <c r="AZ143" s="7" t="e">
        <f t="shared" si="54"/>
        <v>#REF!</v>
      </c>
      <c r="BA143" s="2">
        <v>1</v>
      </c>
    </row>
    <row r="144" spans="1:53" ht="41.25" customHeight="1" x14ac:dyDescent="0.25">
      <c r="A144" s="20">
        <v>139</v>
      </c>
      <c r="B144" s="21" t="s">
        <v>405</v>
      </c>
      <c r="C144" s="5" t="s">
        <v>130</v>
      </c>
      <c r="D144" s="21" t="s">
        <v>84</v>
      </c>
      <c r="E144" s="22" t="e">
        <f>#REF!</f>
        <v>#REF!</v>
      </c>
      <c r="F144" s="5"/>
      <c r="G144" s="23"/>
      <c r="H144" s="5"/>
      <c r="I144" s="24" t="s">
        <v>523</v>
      </c>
      <c r="J144" s="4">
        <v>1</v>
      </c>
      <c r="K144" s="14">
        <v>1</v>
      </c>
      <c r="L144" s="22"/>
      <c r="M144" s="16"/>
      <c r="N144" s="4"/>
      <c r="O144" s="4"/>
      <c r="P144" s="7">
        <v>1</v>
      </c>
      <c r="Q144" s="16"/>
      <c r="R144" s="22">
        <v>0</v>
      </c>
      <c r="S144" s="25">
        <v>0</v>
      </c>
      <c r="T144" s="25">
        <v>0</v>
      </c>
      <c r="U144" s="22">
        <v>0</v>
      </c>
      <c r="V144" s="7">
        <v>1</v>
      </c>
      <c r="W144" s="7">
        <v>1</v>
      </c>
      <c r="X144" s="26"/>
      <c r="Y144" s="26"/>
      <c r="Z144" s="26"/>
      <c r="AA144" s="26"/>
      <c r="AB144" s="26"/>
      <c r="AC144" s="27"/>
      <c r="AD144" s="6">
        <v>1</v>
      </c>
      <c r="AE144" s="28">
        <f t="shared" si="44"/>
        <v>0</v>
      </c>
      <c r="AF144" s="6">
        <v>0</v>
      </c>
      <c r="AG144" s="6">
        <f t="shared" si="45"/>
        <v>0</v>
      </c>
      <c r="AH144" s="7">
        <v>1</v>
      </c>
      <c r="AI144" s="6">
        <f t="shared" si="46"/>
        <v>0</v>
      </c>
      <c r="AJ144" s="7"/>
      <c r="AK144" s="7"/>
      <c r="AL144" s="7"/>
      <c r="AM144" s="7"/>
      <c r="AN144" s="7">
        <f t="shared" si="47"/>
        <v>0</v>
      </c>
      <c r="AO144" s="7"/>
      <c r="AP144" s="7" t="e">
        <f t="shared" si="48"/>
        <v>#REF!</v>
      </c>
      <c r="AQ144" s="7"/>
      <c r="AR144" s="7"/>
      <c r="AS144" s="7">
        <f t="shared" si="49"/>
        <v>0</v>
      </c>
      <c r="AT144" s="7"/>
      <c r="AU144" s="7" t="e">
        <f t="shared" si="50"/>
        <v>#REF!</v>
      </c>
      <c r="AV144" s="6" t="e">
        <f t="shared" si="51"/>
        <v>#REF!</v>
      </c>
      <c r="AW144" s="7" t="e">
        <f t="shared" si="52"/>
        <v>#REF!</v>
      </c>
      <c r="AX144" s="6" t="e">
        <f>#REF!</f>
        <v>#REF!</v>
      </c>
      <c r="AY144" s="7" t="e">
        <f t="shared" si="53"/>
        <v>#REF!</v>
      </c>
      <c r="AZ144" s="7" t="e">
        <f t="shared" si="54"/>
        <v>#REF!</v>
      </c>
      <c r="BA144" s="2">
        <v>1</v>
      </c>
    </row>
    <row r="145" spans="1:53" ht="41.25" customHeight="1" x14ac:dyDescent="0.25">
      <c r="A145" s="20">
        <v>140</v>
      </c>
      <c r="B145" s="21" t="s">
        <v>406</v>
      </c>
      <c r="C145" s="5" t="s">
        <v>126</v>
      </c>
      <c r="D145" s="21" t="s">
        <v>84</v>
      </c>
      <c r="E145" s="22" t="e">
        <f>#REF!</f>
        <v>#REF!</v>
      </c>
      <c r="F145" s="5"/>
      <c r="G145" s="23"/>
      <c r="H145" s="5"/>
      <c r="I145" s="24" t="s">
        <v>523</v>
      </c>
      <c r="J145" s="4">
        <v>1</v>
      </c>
      <c r="K145" s="14">
        <v>1</v>
      </c>
      <c r="L145" s="22"/>
      <c r="M145" s="16"/>
      <c r="N145" s="4"/>
      <c r="O145" s="4"/>
      <c r="P145" s="7">
        <v>1</v>
      </c>
      <c r="Q145" s="16"/>
      <c r="R145" s="22">
        <v>0</v>
      </c>
      <c r="S145" s="25">
        <v>0</v>
      </c>
      <c r="T145" s="25">
        <v>0</v>
      </c>
      <c r="U145" s="22">
        <v>0</v>
      </c>
      <c r="V145" s="7">
        <v>1</v>
      </c>
      <c r="W145" s="7">
        <v>1</v>
      </c>
      <c r="X145" s="26"/>
      <c r="Y145" s="26"/>
      <c r="Z145" s="26"/>
      <c r="AA145" s="26"/>
      <c r="AB145" s="26"/>
      <c r="AC145" s="27"/>
      <c r="AD145" s="6">
        <v>1</v>
      </c>
      <c r="AE145" s="28">
        <f t="shared" si="44"/>
        <v>0</v>
      </c>
      <c r="AF145" s="6">
        <v>0</v>
      </c>
      <c r="AG145" s="6">
        <f t="shared" si="45"/>
        <v>0</v>
      </c>
      <c r="AH145" s="7">
        <v>1</v>
      </c>
      <c r="AI145" s="6">
        <f t="shared" si="46"/>
        <v>0</v>
      </c>
      <c r="AJ145" s="7"/>
      <c r="AK145" s="7"/>
      <c r="AL145" s="7"/>
      <c r="AM145" s="7"/>
      <c r="AN145" s="7">
        <f t="shared" si="47"/>
        <v>0</v>
      </c>
      <c r="AO145" s="7"/>
      <c r="AP145" s="7" t="e">
        <f t="shared" si="48"/>
        <v>#REF!</v>
      </c>
      <c r="AQ145" s="7"/>
      <c r="AR145" s="7"/>
      <c r="AS145" s="7">
        <f t="shared" si="49"/>
        <v>0</v>
      </c>
      <c r="AT145" s="7"/>
      <c r="AU145" s="7" t="e">
        <f t="shared" si="50"/>
        <v>#REF!</v>
      </c>
      <c r="AV145" s="6" t="e">
        <f t="shared" si="51"/>
        <v>#REF!</v>
      </c>
      <c r="AW145" s="7" t="e">
        <f t="shared" si="52"/>
        <v>#REF!</v>
      </c>
      <c r="AX145" s="6" t="e">
        <f>#REF!</f>
        <v>#REF!</v>
      </c>
      <c r="AY145" s="7" t="e">
        <f t="shared" si="53"/>
        <v>#REF!</v>
      </c>
      <c r="AZ145" s="7" t="e">
        <f t="shared" si="54"/>
        <v>#REF!</v>
      </c>
      <c r="BA145" s="2">
        <v>1</v>
      </c>
    </row>
    <row r="146" spans="1:53" ht="41.25" customHeight="1" x14ac:dyDescent="0.25">
      <c r="A146" s="20">
        <v>141</v>
      </c>
      <c r="B146" s="21" t="s">
        <v>406</v>
      </c>
      <c r="C146" s="5" t="s">
        <v>146</v>
      </c>
      <c r="D146" s="21" t="s">
        <v>84</v>
      </c>
      <c r="E146" s="22" t="e">
        <f>#REF!</f>
        <v>#REF!</v>
      </c>
      <c r="F146" s="5"/>
      <c r="G146" s="23"/>
      <c r="H146" s="5"/>
      <c r="I146" s="24" t="s">
        <v>523</v>
      </c>
      <c r="J146" s="4">
        <v>1</v>
      </c>
      <c r="K146" s="14">
        <v>1</v>
      </c>
      <c r="L146" s="22"/>
      <c r="M146" s="16"/>
      <c r="N146" s="4"/>
      <c r="O146" s="4"/>
      <c r="P146" s="7">
        <v>1</v>
      </c>
      <c r="Q146" s="16"/>
      <c r="R146" s="22">
        <v>0</v>
      </c>
      <c r="S146" s="25">
        <v>0</v>
      </c>
      <c r="T146" s="25">
        <v>0</v>
      </c>
      <c r="U146" s="22">
        <v>0</v>
      </c>
      <c r="V146" s="7">
        <v>1</v>
      </c>
      <c r="W146" s="7">
        <v>1</v>
      </c>
      <c r="X146" s="26"/>
      <c r="Y146" s="26"/>
      <c r="Z146" s="26"/>
      <c r="AA146" s="26"/>
      <c r="AB146" s="26"/>
      <c r="AC146" s="27"/>
      <c r="AD146" s="6">
        <v>1</v>
      </c>
      <c r="AE146" s="28">
        <f t="shared" si="44"/>
        <v>0</v>
      </c>
      <c r="AF146" s="6">
        <v>0</v>
      </c>
      <c r="AG146" s="6">
        <f t="shared" si="45"/>
        <v>0</v>
      </c>
      <c r="AH146" s="7">
        <v>1</v>
      </c>
      <c r="AI146" s="6">
        <f t="shared" si="46"/>
        <v>0</v>
      </c>
      <c r="AJ146" s="7"/>
      <c r="AK146" s="7"/>
      <c r="AL146" s="7"/>
      <c r="AM146" s="7"/>
      <c r="AN146" s="7">
        <f t="shared" si="47"/>
        <v>0</v>
      </c>
      <c r="AO146" s="7"/>
      <c r="AP146" s="7" t="e">
        <f t="shared" si="48"/>
        <v>#REF!</v>
      </c>
      <c r="AQ146" s="7"/>
      <c r="AR146" s="7"/>
      <c r="AS146" s="7">
        <f t="shared" si="49"/>
        <v>0</v>
      </c>
      <c r="AT146" s="7"/>
      <c r="AU146" s="7" t="e">
        <f t="shared" si="50"/>
        <v>#REF!</v>
      </c>
      <c r="AV146" s="6" t="e">
        <f t="shared" si="51"/>
        <v>#REF!</v>
      </c>
      <c r="AW146" s="7" t="e">
        <f t="shared" si="52"/>
        <v>#REF!</v>
      </c>
      <c r="AX146" s="6" t="e">
        <f>#REF!</f>
        <v>#REF!</v>
      </c>
      <c r="AY146" s="7" t="e">
        <f t="shared" si="53"/>
        <v>#REF!</v>
      </c>
      <c r="AZ146" s="7" t="e">
        <f t="shared" si="54"/>
        <v>#REF!</v>
      </c>
      <c r="BA146" s="2">
        <v>1</v>
      </c>
    </row>
    <row r="147" spans="1:53" ht="41.25" customHeight="1" x14ac:dyDescent="0.25">
      <c r="A147" s="20">
        <v>142</v>
      </c>
      <c r="B147" s="21" t="s">
        <v>407</v>
      </c>
      <c r="C147" s="5" t="s">
        <v>175</v>
      </c>
      <c r="D147" s="21" t="s">
        <v>84</v>
      </c>
      <c r="E147" s="22" t="e">
        <f>#REF!</f>
        <v>#REF!</v>
      </c>
      <c r="F147" s="5"/>
      <c r="G147" s="23"/>
      <c r="H147" s="5"/>
      <c r="I147" s="24" t="s">
        <v>523</v>
      </c>
      <c r="J147" s="4">
        <v>1</v>
      </c>
      <c r="K147" s="14">
        <v>1</v>
      </c>
      <c r="L147" s="22"/>
      <c r="M147" s="16"/>
      <c r="N147" s="4"/>
      <c r="O147" s="4"/>
      <c r="P147" s="7">
        <v>1</v>
      </c>
      <c r="Q147" s="16"/>
      <c r="R147" s="22">
        <v>0</v>
      </c>
      <c r="S147" s="25">
        <v>0</v>
      </c>
      <c r="T147" s="25">
        <v>0</v>
      </c>
      <c r="U147" s="22">
        <v>0</v>
      </c>
      <c r="V147" s="7">
        <v>1</v>
      </c>
      <c r="W147" s="7">
        <v>1</v>
      </c>
      <c r="X147" s="26"/>
      <c r="Y147" s="26"/>
      <c r="Z147" s="26"/>
      <c r="AA147" s="26"/>
      <c r="AB147" s="26"/>
      <c r="AC147" s="27"/>
      <c r="AD147" s="6">
        <v>1</v>
      </c>
      <c r="AE147" s="28">
        <f t="shared" si="44"/>
        <v>0</v>
      </c>
      <c r="AF147" s="6">
        <v>0</v>
      </c>
      <c r="AG147" s="6">
        <f t="shared" si="45"/>
        <v>0</v>
      </c>
      <c r="AH147" s="7">
        <v>1</v>
      </c>
      <c r="AI147" s="6">
        <f t="shared" si="46"/>
        <v>0</v>
      </c>
      <c r="AJ147" s="7"/>
      <c r="AK147" s="7"/>
      <c r="AL147" s="7"/>
      <c r="AM147" s="7"/>
      <c r="AN147" s="7">
        <f t="shared" si="47"/>
        <v>0</v>
      </c>
      <c r="AO147" s="7"/>
      <c r="AP147" s="7" t="e">
        <f t="shared" si="48"/>
        <v>#REF!</v>
      </c>
      <c r="AQ147" s="7"/>
      <c r="AR147" s="7"/>
      <c r="AS147" s="7">
        <f t="shared" si="49"/>
        <v>0</v>
      </c>
      <c r="AT147" s="7"/>
      <c r="AU147" s="7" t="e">
        <f t="shared" si="50"/>
        <v>#REF!</v>
      </c>
      <c r="AV147" s="6" t="e">
        <f t="shared" si="51"/>
        <v>#REF!</v>
      </c>
      <c r="AW147" s="7" t="e">
        <f t="shared" si="52"/>
        <v>#REF!</v>
      </c>
      <c r="AX147" s="6" t="e">
        <f>#REF!</f>
        <v>#REF!</v>
      </c>
      <c r="AY147" s="7" t="e">
        <f t="shared" si="53"/>
        <v>#REF!</v>
      </c>
      <c r="AZ147" s="7" t="e">
        <f t="shared" si="54"/>
        <v>#REF!</v>
      </c>
      <c r="BA147" s="2">
        <v>1</v>
      </c>
    </row>
    <row r="148" spans="1:53" ht="41.25" customHeight="1" x14ac:dyDescent="0.25">
      <c r="A148" s="20">
        <v>143</v>
      </c>
      <c r="B148" s="21" t="s">
        <v>408</v>
      </c>
      <c r="C148" s="5" t="s">
        <v>174</v>
      </c>
      <c r="D148" s="21" t="s">
        <v>84</v>
      </c>
      <c r="E148" s="22" t="e">
        <f>#REF!</f>
        <v>#REF!</v>
      </c>
      <c r="F148" s="5"/>
      <c r="G148" s="23"/>
      <c r="H148" s="5"/>
      <c r="I148" s="24" t="s">
        <v>523</v>
      </c>
      <c r="J148" s="4">
        <v>1</v>
      </c>
      <c r="K148" s="14">
        <v>1</v>
      </c>
      <c r="L148" s="22"/>
      <c r="M148" s="16"/>
      <c r="N148" s="4"/>
      <c r="O148" s="4"/>
      <c r="P148" s="7">
        <v>1</v>
      </c>
      <c r="Q148" s="16"/>
      <c r="R148" s="22">
        <v>0</v>
      </c>
      <c r="S148" s="25">
        <v>0</v>
      </c>
      <c r="T148" s="25">
        <v>0</v>
      </c>
      <c r="U148" s="22">
        <v>0</v>
      </c>
      <c r="V148" s="7">
        <v>1</v>
      </c>
      <c r="W148" s="7">
        <v>1</v>
      </c>
      <c r="X148" s="26"/>
      <c r="Y148" s="26"/>
      <c r="Z148" s="26"/>
      <c r="AA148" s="26"/>
      <c r="AB148" s="26"/>
      <c r="AC148" s="27"/>
      <c r="AD148" s="6">
        <v>1</v>
      </c>
      <c r="AE148" s="28">
        <f t="shared" si="44"/>
        <v>0</v>
      </c>
      <c r="AF148" s="6">
        <v>0</v>
      </c>
      <c r="AG148" s="6">
        <f t="shared" si="45"/>
        <v>0</v>
      </c>
      <c r="AH148" s="7">
        <v>1</v>
      </c>
      <c r="AI148" s="6">
        <f t="shared" si="46"/>
        <v>0</v>
      </c>
      <c r="AJ148" s="7"/>
      <c r="AK148" s="7"/>
      <c r="AL148" s="7"/>
      <c r="AM148" s="7"/>
      <c r="AN148" s="7">
        <f t="shared" si="47"/>
        <v>0</v>
      </c>
      <c r="AO148" s="7"/>
      <c r="AP148" s="7" t="e">
        <f t="shared" si="48"/>
        <v>#REF!</v>
      </c>
      <c r="AQ148" s="7"/>
      <c r="AR148" s="7"/>
      <c r="AS148" s="7">
        <f t="shared" si="49"/>
        <v>0</v>
      </c>
      <c r="AT148" s="7"/>
      <c r="AU148" s="7" t="e">
        <f t="shared" si="50"/>
        <v>#REF!</v>
      </c>
      <c r="AV148" s="6" t="e">
        <f t="shared" si="51"/>
        <v>#REF!</v>
      </c>
      <c r="AW148" s="7" t="e">
        <f t="shared" si="52"/>
        <v>#REF!</v>
      </c>
      <c r="AX148" s="6" t="e">
        <f>#REF!</f>
        <v>#REF!</v>
      </c>
      <c r="AY148" s="7" t="e">
        <f t="shared" si="53"/>
        <v>#REF!</v>
      </c>
      <c r="AZ148" s="7" t="e">
        <f t="shared" si="54"/>
        <v>#REF!</v>
      </c>
      <c r="BA148" s="2">
        <v>1</v>
      </c>
    </row>
    <row r="149" spans="1:53" ht="41.25" customHeight="1" x14ac:dyDescent="0.25">
      <c r="A149" s="20">
        <v>144</v>
      </c>
      <c r="B149" s="21" t="s">
        <v>409</v>
      </c>
      <c r="C149" s="5" t="s">
        <v>173</v>
      </c>
      <c r="D149" s="21" t="s">
        <v>84</v>
      </c>
      <c r="E149" s="22" t="e">
        <f>#REF!</f>
        <v>#REF!</v>
      </c>
      <c r="F149" s="5"/>
      <c r="G149" s="23"/>
      <c r="H149" s="5"/>
      <c r="I149" s="24" t="s">
        <v>523</v>
      </c>
      <c r="J149" s="4">
        <v>1</v>
      </c>
      <c r="K149" s="14">
        <v>1</v>
      </c>
      <c r="L149" s="22"/>
      <c r="M149" s="16"/>
      <c r="N149" s="4"/>
      <c r="O149" s="4"/>
      <c r="P149" s="7">
        <v>1</v>
      </c>
      <c r="Q149" s="16"/>
      <c r="R149" s="22">
        <v>0</v>
      </c>
      <c r="S149" s="25">
        <v>0</v>
      </c>
      <c r="T149" s="25">
        <v>0</v>
      </c>
      <c r="U149" s="22">
        <v>0</v>
      </c>
      <c r="V149" s="7">
        <v>1</v>
      </c>
      <c r="W149" s="7">
        <v>1</v>
      </c>
      <c r="X149" s="26"/>
      <c r="Y149" s="26"/>
      <c r="Z149" s="26"/>
      <c r="AA149" s="26"/>
      <c r="AB149" s="26"/>
      <c r="AC149" s="27"/>
      <c r="AD149" s="6">
        <v>1</v>
      </c>
      <c r="AE149" s="28">
        <f t="shared" si="44"/>
        <v>0</v>
      </c>
      <c r="AF149" s="6">
        <v>0</v>
      </c>
      <c r="AG149" s="6">
        <f t="shared" si="45"/>
        <v>0</v>
      </c>
      <c r="AH149" s="7">
        <v>1</v>
      </c>
      <c r="AI149" s="6">
        <f t="shared" si="46"/>
        <v>0</v>
      </c>
      <c r="AJ149" s="7"/>
      <c r="AK149" s="7"/>
      <c r="AL149" s="7"/>
      <c r="AM149" s="7"/>
      <c r="AN149" s="7">
        <f t="shared" si="47"/>
        <v>0</v>
      </c>
      <c r="AO149" s="7"/>
      <c r="AP149" s="7" t="e">
        <f t="shared" si="48"/>
        <v>#REF!</v>
      </c>
      <c r="AQ149" s="7"/>
      <c r="AR149" s="7"/>
      <c r="AS149" s="7">
        <f t="shared" si="49"/>
        <v>0</v>
      </c>
      <c r="AT149" s="7"/>
      <c r="AU149" s="7" t="e">
        <f t="shared" si="50"/>
        <v>#REF!</v>
      </c>
      <c r="AV149" s="6" t="e">
        <f t="shared" si="51"/>
        <v>#REF!</v>
      </c>
      <c r="AW149" s="7" t="e">
        <f t="shared" si="52"/>
        <v>#REF!</v>
      </c>
      <c r="AX149" s="6" t="e">
        <f>#REF!</f>
        <v>#REF!</v>
      </c>
      <c r="AY149" s="7" t="e">
        <f t="shared" si="53"/>
        <v>#REF!</v>
      </c>
      <c r="AZ149" s="7" t="e">
        <f t="shared" si="54"/>
        <v>#REF!</v>
      </c>
      <c r="BA149" s="2">
        <v>1</v>
      </c>
    </row>
    <row r="150" spans="1:53" ht="41.25" customHeight="1" x14ac:dyDescent="0.25">
      <c r="A150" s="20">
        <v>145</v>
      </c>
      <c r="B150" s="21" t="s">
        <v>410</v>
      </c>
      <c r="C150" s="5" t="s">
        <v>172</v>
      </c>
      <c r="D150" s="21" t="s">
        <v>84</v>
      </c>
      <c r="E150" s="22" t="e">
        <f>#REF!</f>
        <v>#REF!</v>
      </c>
      <c r="F150" s="5"/>
      <c r="G150" s="23"/>
      <c r="H150" s="5"/>
      <c r="I150" s="24" t="s">
        <v>523</v>
      </c>
      <c r="J150" s="4">
        <v>1</v>
      </c>
      <c r="K150" s="14">
        <v>1</v>
      </c>
      <c r="L150" s="22"/>
      <c r="M150" s="16"/>
      <c r="N150" s="4"/>
      <c r="O150" s="4"/>
      <c r="P150" s="7">
        <v>1</v>
      </c>
      <c r="Q150" s="16"/>
      <c r="R150" s="22">
        <v>0</v>
      </c>
      <c r="S150" s="25">
        <v>0</v>
      </c>
      <c r="T150" s="25">
        <v>0</v>
      </c>
      <c r="U150" s="22">
        <v>0</v>
      </c>
      <c r="V150" s="7">
        <v>1</v>
      </c>
      <c r="W150" s="7">
        <v>1</v>
      </c>
      <c r="X150" s="26"/>
      <c r="Y150" s="26"/>
      <c r="Z150" s="26"/>
      <c r="AA150" s="26"/>
      <c r="AB150" s="26"/>
      <c r="AC150" s="27"/>
      <c r="AD150" s="6">
        <v>1</v>
      </c>
      <c r="AE150" s="28">
        <f t="shared" si="44"/>
        <v>0</v>
      </c>
      <c r="AF150" s="6">
        <v>0</v>
      </c>
      <c r="AG150" s="6">
        <f t="shared" si="45"/>
        <v>0</v>
      </c>
      <c r="AH150" s="7">
        <v>1</v>
      </c>
      <c r="AI150" s="6">
        <f t="shared" si="46"/>
        <v>0</v>
      </c>
      <c r="AJ150" s="7"/>
      <c r="AK150" s="7"/>
      <c r="AL150" s="7"/>
      <c r="AM150" s="7"/>
      <c r="AN150" s="7">
        <f t="shared" si="47"/>
        <v>0</v>
      </c>
      <c r="AO150" s="7"/>
      <c r="AP150" s="7" t="e">
        <f t="shared" si="48"/>
        <v>#REF!</v>
      </c>
      <c r="AQ150" s="7"/>
      <c r="AR150" s="7"/>
      <c r="AS150" s="7">
        <f t="shared" si="49"/>
        <v>0</v>
      </c>
      <c r="AT150" s="7"/>
      <c r="AU150" s="7" t="e">
        <f t="shared" si="50"/>
        <v>#REF!</v>
      </c>
      <c r="AV150" s="6" t="e">
        <f t="shared" si="51"/>
        <v>#REF!</v>
      </c>
      <c r="AW150" s="7" t="e">
        <f t="shared" si="52"/>
        <v>#REF!</v>
      </c>
      <c r="AX150" s="6" t="e">
        <f>#REF!</f>
        <v>#REF!</v>
      </c>
      <c r="AY150" s="7" t="e">
        <f t="shared" si="53"/>
        <v>#REF!</v>
      </c>
      <c r="AZ150" s="7" t="e">
        <f t="shared" si="54"/>
        <v>#REF!</v>
      </c>
      <c r="BA150" s="2">
        <v>1</v>
      </c>
    </row>
    <row r="151" spans="1:53" ht="41.25" customHeight="1" x14ac:dyDescent="0.25">
      <c r="A151" s="20">
        <v>146</v>
      </c>
      <c r="B151" s="21" t="s">
        <v>411</v>
      </c>
      <c r="C151" s="5" t="s">
        <v>203</v>
      </c>
      <c r="D151" s="21" t="s">
        <v>84</v>
      </c>
      <c r="E151" s="22" t="e">
        <f>#REF!</f>
        <v>#REF!</v>
      </c>
      <c r="F151" s="5"/>
      <c r="G151" s="23"/>
      <c r="H151" s="5"/>
      <c r="I151" s="24" t="s">
        <v>523</v>
      </c>
      <c r="J151" s="4">
        <v>1</v>
      </c>
      <c r="K151" s="14">
        <v>1</v>
      </c>
      <c r="L151" s="22"/>
      <c r="M151" s="16"/>
      <c r="N151" s="4"/>
      <c r="O151" s="4"/>
      <c r="P151" s="7">
        <v>1</v>
      </c>
      <c r="Q151" s="16"/>
      <c r="R151" s="22">
        <v>0</v>
      </c>
      <c r="S151" s="25">
        <v>0</v>
      </c>
      <c r="T151" s="25">
        <v>0</v>
      </c>
      <c r="U151" s="22">
        <v>0</v>
      </c>
      <c r="V151" s="7">
        <v>1</v>
      </c>
      <c r="W151" s="7">
        <v>1</v>
      </c>
      <c r="X151" s="26"/>
      <c r="Y151" s="26"/>
      <c r="Z151" s="26"/>
      <c r="AA151" s="26"/>
      <c r="AB151" s="26"/>
      <c r="AC151" s="27"/>
      <c r="AD151" s="6">
        <v>1</v>
      </c>
      <c r="AE151" s="28">
        <f t="shared" si="44"/>
        <v>0</v>
      </c>
      <c r="AF151" s="6">
        <v>0</v>
      </c>
      <c r="AG151" s="6">
        <f t="shared" si="45"/>
        <v>0</v>
      </c>
      <c r="AH151" s="7">
        <v>1</v>
      </c>
      <c r="AI151" s="6">
        <f t="shared" si="46"/>
        <v>0</v>
      </c>
      <c r="AJ151" s="7"/>
      <c r="AK151" s="7"/>
      <c r="AL151" s="7"/>
      <c r="AM151" s="7"/>
      <c r="AN151" s="7">
        <f t="shared" si="47"/>
        <v>0</v>
      </c>
      <c r="AO151" s="7"/>
      <c r="AP151" s="7" t="e">
        <f t="shared" si="48"/>
        <v>#REF!</v>
      </c>
      <c r="AQ151" s="7"/>
      <c r="AR151" s="7"/>
      <c r="AS151" s="7">
        <f t="shared" si="49"/>
        <v>0</v>
      </c>
      <c r="AT151" s="7"/>
      <c r="AU151" s="7" t="e">
        <f t="shared" si="50"/>
        <v>#REF!</v>
      </c>
      <c r="AV151" s="6" t="e">
        <f t="shared" si="51"/>
        <v>#REF!</v>
      </c>
      <c r="AW151" s="7" t="e">
        <f t="shared" si="52"/>
        <v>#REF!</v>
      </c>
      <c r="AX151" s="6" t="e">
        <f>#REF!</f>
        <v>#REF!</v>
      </c>
      <c r="AY151" s="7" t="e">
        <f t="shared" si="53"/>
        <v>#REF!</v>
      </c>
      <c r="AZ151" s="7" t="e">
        <f t="shared" si="54"/>
        <v>#REF!</v>
      </c>
      <c r="BA151" s="2">
        <v>1</v>
      </c>
    </row>
    <row r="152" spans="1:53" ht="41.25" customHeight="1" x14ac:dyDescent="0.25">
      <c r="A152" s="20">
        <v>147</v>
      </c>
      <c r="B152" s="21" t="s">
        <v>412</v>
      </c>
      <c r="C152" s="5" t="s">
        <v>202</v>
      </c>
      <c r="D152" s="21" t="s">
        <v>84</v>
      </c>
      <c r="E152" s="22" t="e">
        <f>#REF!</f>
        <v>#REF!</v>
      </c>
      <c r="F152" s="5"/>
      <c r="G152" s="23"/>
      <c r="H152" s="5"/>
      <c r="I152" s="24" t="s">
        <v>523</v>
      </c>
      <c r="J152" s="4">
        <v>1</v>
      </c>
      <c r="K152" s="14">
        <v>1</v>
      </c>
      <c r="L152" s="22"/>
      <c r="M152" s="16"/>
      <c r="N152" s="4"/>
      <c r="O152" s="4"/>
      <c r="P152" s="7">
        <v>1</v>
      </c>
      <c r="Q152" s="16"/>
      <c r="R152" s="22">
        <v>0</v>
      </c>
      <c r="S152" s="25">
        <v>0</v>
      </c>
      <c r="T152" s="25">
        <v>0</v>
      </c>
      <c r="U152" s="22">
        <v>0</v>
      </c>
      <c r="V152" s="7">
        <v>1</v>
      </c>
      <c r="W152" s="7">
        <v>1</v>
      </c>
      <c r="X152" s="26"/>
      <c r="Y152" s="26"/>
      <c r="Z152" s="26"/>
      <c r="AA152" s="26"/>
      <c r="AB152" s="26"/>
      <c r="AC152" s="27"/>
      <c r="AD152" s="6">
        <v>1</v>
      </c>
      <c r="AE152" s="28">
        <f t="shared" si="44"/>
        <v>0</v>
      </c>
      <c r="AF152" s="6">
        <v>0</v>
      </c>
      <c r="AG152" s="6">
        <f t="shared" si="45"/>
        <v>0</v>
      </c>
      <c r="AH152" s="7">
        <v>1</v>
      </c>
      <c r="AI152" s="6">
        <f t="shared" si="46"/>
        <v>0</v>
      </c>
      <c r="AJ152" s="7"/>
      <c r="AK152" s="7"/>
      <c r="AL152" s="7"/>
      <c r="AM152" s="7"/>
      <c r="AN152" s="7">
        <f t="shared" si="47"/>
        <v>0</v>
      </c>
      <c r="AO152" s="7"/>
      <c r="AP152" s="7" t="e">
        <f t="shared" si="48"/>
        <v>#REF!</v>
      </c>
      <c r="AQ152" s="7"/>
      <c r="AR152" s="7"/>
      <c r="AS152" s="7">
        <f t="shared" si="49"/>
        <v>0</v>
      </c>
      <c r="AT152" s="7"/>
      <c r="AU152" s="7" t="e">
        <f t="shared" si="50"/>
        <v>#REF!</v>
      </c>
      <c r="AV152" s="6" t="e">
        <f t="shared" si="51"/>
        <v>#REF!</v>
      </c>
      <c r="AW152" s="7" t="e">
        <f t="shared" si="52"/>
        <v>#REF!</v>
      </c>
      <c r="AX152" s="6" t="e">
        <f>#REF!</f>
        <v>#REF!</v>
      </c>
      <c r="AY152" s="7" t="e">
        <f t="shared" si="53"/>
        <v>#REF!</v>
      </c>
      <c r="AZ152" s="7" t="e">
        <f t="shared" si="54"/>
        <v>#REF!</v>
      </c>
      <c r="BA152" s="2">
        <v>1</v>
      </c>
    </row>
    <row r="153" spans="1:53" ht="41.25" customHeight="1" x14ac:dyDescent="0.25">
      <c r="A153" s="20">
        <v>148</v>
      </c>
      <c r="B153" s="21" t="s">
        <v>413</v>
      </c>
      <c r="C153" s="5" t="s">
        <v>197</v>
      </c>
      <c r="D153" s="21" t="s">
        <v>84</v>
      </c>
      <c r="E153" s="22" t="e">
        <f>#REF!</f>
        <v>#REF!</v>
      </c>
      <c r="F153" s="5"/>
      <c r="G153" s="23"/>
      <c r="H153" s="5"/>
      <c r="I153" s="24" t="s">
        <v>523</v>
      </c>
      <c r="J153" s="4">
        <v>1</v>
      </c>
      <c r="K153" s="14">
        <v>1</v>
      </c>
      <c r="L153" s="22"/>
      <c r="M153" s="16"/>
      <c r="N153" s="4"/>
      <c r="O153" s="4"/>
      <c r="P153" s="7">
        <v>1</v>
      </c>
      <c r="Q153" s="16"/>
      <c r="R153" s="22">
        <v>0</v>
      </c>
      <c r="S153" s="25">
        <v>0</v>
      </c>
      <c r="T153" s="25">
        <v>0</v>
      </c>
      <c r="U153" s="22">
        <v>0</v>
      </c>
      <c r="V153" s="7">
        <v>1</v>
      </c>
      <c r="W153" s="7">
        <v>1</v>
      </c>
      <c r="X153" s="26"/>
      <c r="Y153" s="26"/>
      <c r="Z153" s="26"/>
      <c r="AA153" s="26"/>
      <c r="AB153" s="26"/>
      <c r="AC153" s="27"/>
      <c r="AD153" s="6">
        <v>1</v>
      </c>
      <c r="AE153" s="28">
        <f t="shared" si="44"/>
        <v>0</v>
      </c>
      <c r="AF153" s="6">
        <v>0</v>
      </c>
      <c r="AG153" s="6">
        <f t="shared" si="45"/>
        <v>0</v>
      </c>
      <c r="AH153" s="7">
        <v>1</v>
      </c>
      <c r="AI153" s="6">
        <f t="shared" si="46"/>
        <v>0</v>
      </c>
      <c r="AJ153" s="7"/>
      <c r="AK153" s="7"/>
      <c r="AL153" s="7"/>
      <c r="AM153" s="7"/>
      <c r="AN153" s="7">
        <f t="shared" si="47"/>
        <v>0</v>
      </c>
      <c r="AO153" s="7"/>
      <c r="AP153" s="7" t="e">
        <f t="shared" si="48"/>
        <v>#REF!</v>
      </c>
      <c r="AQ153" s="7"/>
      <c r="AR153" s="7"/>
      <c r="AS153" s="7">
        <f t="shared" si="49"/>
        <v>0</v>
      </c>
      <c r="AT153" s="7"/>
      <c r="AU153" s="7" t="e">
        <f t="shared" si="50"/>
        <v>#REF!</v>
      </c>
      <c r="AV153" s="6" t="e">
        <f t="shared" si="51"/>
        <v>#REF!</v>
      </c>
      <c r="AW153" s="7" t="e">
        <f t="shared" si="52"/>
        <v>#REF!</v>
      </c>
      <c r="AX153" s="6" t="e">
        <f>#REF!</f>
        <v>#REF!</v>
      </c>
      <c r="AY153" s="7" t="e">
        <f t="shared" si="53"/>
        <v>#REF!</v>
      </c>
      <c r="AZ153" s="7" t="e">
        <f t="shared" si="54"/>
        <v>#REF!</v>
      </c>
      <c r="BA153" s="2">
        <v>1</v>
      </c>
    </row>
    <row r="154" spans="1:53" ht="41.25" customHeight="1" x14ac:dyDescent="0.25">
      <c r="A154" s="20">
        <v>149</v>
      </c>
      <c r="B154" s="21" t="s">
        <v>414</v>
      </c>
      <c r="C154" s="5" t="s">
        <v>138</v>
      </c>
      <c r="D154" s="21" t="s">
        <v>84</v>
      </c>
      <c r="E154" s="22" t="e">
        <f>#REF!</f>
        <v>#REF!</v>
      </c>
      <c r="F154" s="5"/>
      <c r="G154" s="23"/>
      <c r="H154" s="5"/>
      <c r="I154" s="24" t="s">
        <v>523</v>
      </c>
      <c r="J154" s="4">
        <v>1</v>
      </c>
      <c r="K154" s="14">
        <v>1</v>
      </c>
      <c r="L154" s="22"/>
      <c r="M154" s="16"/>
      <c r="N154" s="4"/>
      <c r="O154" s="4"/>
      <c r="P154" s="7">
        <v>1</v>
      </c>
      <c r="Q154" s="16"/>
      <c r="R154" s="22">
        <v>0</v>
      </c>
      <c r="S154" s="25">
        <v>0</v>
      </c>
      <c r="T154" s="25">
        <v>0</v>
      </c>
      <c r="U154" s="22">
        <v>0</v>
      </c>
      <c r="V154" s="7">
        <v>1</v>
      </c>
      <c r="W154" s="7">
        <v>1</v>
      </c>
      <c r="X154" s="26"/>
      <c r="Y154" s="26"/>
      <c r="Z154" s="26"/>
      <c r="AA154" s="26"/>
      <c r="AB154" s="26"/>
      <c r="AC154" s="27"/>
      <c r="AD154" s="6">
        <v>1</v>
      </c>
      <c r="AE154" s="28">
        <f t="shared" si="44"/>
        <v>0</v>
      </c>
      <c r="AF154" s="6">
        <v>0</v>
      </c>
      <c r="AG154" s="6">
        <f t="shared" si="45"/>
        <v>0</v>
      </c>
      <c r="AH154" s="7">
        <v>1</v>
      </c>
      <c r="AI154" s="6">
        <f t="shared" si="46"/>
        <v>0</v>
      </c>
      <c r="AJ154" s="7"/>
      <c r="AK154" s="7"/>
      <c r="AL154" s="7"/>
      <c r="AM154" s="7"/>
      <c r="AN154" s="7">
        <f t="shared" si="47"/>
        <v>0</v>
      </c>
      <c r="AO154" s="7"/>
      <c r="AP154" s="7" t="e">
        <f t="shared" si="48"/>
        <v>#REF!</v>
      </c>
      <c r="AQ154" s="7"/>
      <c r="AR154" s="7"/>
      <c r="AS154" s="7">
        <f t="shared" si="49"/>
        <v>0</v>
      </c>
      <c r="AT154" s="7"/>
      <c r="AU154" s="7" t="e">
        <f t="shared" si="50"/>
        <v>#REF!</v>
      </c>
      <c r="AV154" s="6" t="e">
        <f t="shared" si="51"/>
        <v>#REF!</v>
      </c>
      <c r="AW154" s="7" t="e">
        <f t="shared" si="52"/>
        <v>#REF!</v>
      </c>
      <c r="AX154" s="6" t="e">
        <f>#REF!</f>
        <v>#REF!</v>
      </c>
      <c r="AY154" s="7" t="e">
        <f t="shared" si="53"/>
        <v>#REF!</v>
      </c>
      <c r="AZ154" s="7" t="e">
        <f t="shared" si="54"/>
        <v>#REF!</v>
      </c>
      <c r="BA154" s="2">
        <v>1</v>
      </c>
    </row>
    <row r="155" spans="1:53" ht="41.25" customHeight="1" x14ac:dyDescent="0.25">
      <c r="A155" s="20">
        <v>150</v>
      </c>
      <c r="B155" s="21" t="s">
        <v>232</v>
      </c>
      <c r="C155" s="5" t="s">
        <v>152</v>
      </c>
      <c r="D155" s="21" t="s">
        <v>49</v>
      </c>
      <c r="E155" s="22" t="e">
        <f>#REF!</f>
        <v>#REF!</v>
      </c>
      <c r="F155" s="5"/>
      <c r="G155" s="23"/>
      <c r="H155" s="5"/>
      <c r="I155" s="24" t="s">
        <v>523</v>
      </c>
      <c r="J155" s="4">
        <v>1</v>
      </c>
      <c r="K155" s="14">
        <v>1</v>
      </c>
      <c r="L155" s="22"/>
      <c r="M155" s="16"/>
      <c r="N155" s="4"/>
      <c r="O155" s="4"/>
      <c r="P155" s="7">
        <v>1</v>
      </c>
      <c r="Q155" s="16"/>
      <c r="R155" s="22">
        <v>0</v>
      </c>
      <c r="S155" s="25">
        <v>0</v>
      </c>
      <c r="T155" s="25">
        <v>0</v>
      </c>
      <c r="U155" s="22">
        <v>0</v>
      </c>
      <c r="V155" s="7">
        <v>1</v>
      </c>
      <c r="W155" s="7">
        <v>1</v>
      </c>
      <c r="X155" s="26"/>
      <c r="Y155" s="26"/>
      <c r="Z155" s="26"/>
      <c r="AA155" s="26"/>
      <c r="AB155" s="26"/>
      <c r="AC155" s="27"/>
      <c r="AD155" s="6">
        <v>1</v>
      </c>
      <c r="AE155" s="28">
        <f t="shared" si="44"/>
        <v>0</v>
      </c>
      <c r="AF155" s="6">
        <v>0</v>
      </c>
      <c r="AG155" s="6">
        <f t="shared" si="45"/>
        <v>0</v>
      </c>
      <c r="AH155" s="7">
        <v>1</v>
      </c>
      <c r="AI155" s="6">
        <f t="shared" si="46"/>
        <v>0</v>
      </c>
      <c r="AJ155" s="7"/>
      <c r="AK155" s="7"/>
      <c r="AL155" s="7"/>
      <c r="AM155" s="7"/>
      <c r="AN155" s="7">
        <f t="shared" si="47"/>
        <v>0</v>
      </c>
      <c r="AO155" s="7"/>
      <c r="AP155" s="7" t="e">
        <f t="shared" si="48"/>
        <v>#REF!</v>
      </c>
      <c r="AQ155" s="7"/>
      <c r="AR155" s="7"/>
      <c r="AS155" s="7">
        <f t="shared" si="49"/>
        <v>0</v>
      </c>
      <c r="AT155" s="7"/>
      <c r="AU155" s="7" t="e">
        <f t="shared" si="50"/>
        <v>#REF!</v>
      </c>
      <c r="AV155" s="6" t="e">
        <f t="shared" si="51"/>
        <v>#REF!</v>
      </c>
      <c r="AW155" s="7" t="e">
        <f t="shared" si="52"/>
        <v>#REF!</v>
      </c>
      <c r="AX155" s="6" t="e">
        <f>#REF!</f>
        <v>#REF!</v>
      </c>
      <c r="AY155" s="7" t="e">
        <f t="shared" si="53"/>
        <v>#REF!</v>
      </c>
      <c r="AZ155" s="7" t="e">
        <f t="shared" si="54"/>
        <v>#REF!</v>
      </c>
      <c r="BA155" s="2">
        <v>1</v>
      </c>
    </row>
    <row r="156" spans="1:53" ht="41.25" customHeight="1" x14ac:dyDescent="0.25">
      <c r="A156" s="20">
        <v>151</v>
      </c>
      <c r="B156" s="21" t="s">
        <v>415</v>
      </c>
      <c r="C156" s="5" t="s">
        <v>416</v>
      </c>
      <c r="D156" s="21" t="s">
        <v>57</v>
      </c>
      <c r="E156" s="22" t="e">
        <f>#REF!</f>
        <v>#REF!</v>
      </c>
      <c r="F156" s="5"/>
      <c r="G156" s="23"/>
      <c r="H156" s="5"/>
      <c r="I156" s="24" t="s">
        <v>523</v>
      </c>
      <c r="J156" s="4">
        <v>1</v>
      </c>
      <c r="K156" s="14">
        <v>1</v>
      </c>
      <c r="L156" s="22"/>
      <c r="M156" s="16"/>
      <c r="N156" s="4"/>
      <c r="O156" s="4"/>
      <c r="P156" s="7">
        <v>1</v>
      </c>
      <c r="Q156" s="16"/>
      <c r="R156" s="22">
        <v>0</v>
      </c>
      <c r="S156" s="25">
        <v>0</v>
      </c>
      <c r="T156" s="25">
        <v>0</v>
      </c>
      <c r="U156" s="22">
        <v>0</v>
      </c>
      <c r="V156" s="7">
        <v>1</v>
      </c>
      <c r="W156" s="7">
        <v>1</v>
      </c>
      <c r="X156" s="26"/>
      <c r="Y156" s="26"/>
      <c r="Z156" s="26"/>
      <c r="AA156" s="26"/>
      <c r="AB156" s="26"/>
      <c r="AC156" s="27"/>
      <c r="AD156" s="6">
        <v>1</v>
      </c>
      <c r="AE156" s="28">
        <f t="shared" si="44"/>
        <v>0</v>
      </c>
      <c r="AF156" s="6">
        <v>0</v>
      </c>
      <c r="AG156" s="6">
        <f t="shared" si="45"/>
        <v>0</v>
      </c>
      <c r="AH156" s="7">
        <v>1</v>
      </c>
      <c r="AI156" s="6">
        <f t="shared" si="46"/>
        <v>0</v>
      </c>
      <c r="AJ156" s="7"/>
      <c r="AK156" s="7"/>
      <c r="AL156" s="7"/>
      <c r="AM156" s="7"/>
      <c r="AN156" s="7">
        <f t="shared" si="47"/>
        <v>0</v>
      </c>
      <c r="AO156" s="7"/>
      <c r="AP156" s="7" t="e">
        <f t="shared" si="48"/>
        <v>#REF!</v>
      </c>
      <c r="AQ156" s="7"/>
      <c r="AR156" s="7"/>
      <c r="AS156" s="7">
        <f t="shared" si="49"/>
        <v>0</v>
      </c>
      <c r="AT156" s="7"/>
      <c r="AU156" s="7" t="e">
        <f t="shared" si="50"/>
        <v>#REF!</v>
      </c>
      <c r="AV156" s="6" t="e">
        <f t="shared" si="51"/>
        <v>#REF!</v>
      </c>
      <c r="AW156" s="7" t="e">
        <f t="shared" si="52"/>
        <v>#REF!</v>
      </c>
      <c r="AX156" s="6" t="e">
        <f>#REF!</f>
        <v>#REF!</v>
      </c>
      <c r="AY156" s="7" t="e">
        <f t="shared" si="53"/>
        <v>#REF!</v>
      </c>
      <c r="AZ156" s="7" t="e">
        <f t="shared" si="54"/>
        <v>#REF!</v>
      </c>
      <c r="BA156" s="2">
        <v>1</v>
      </c>
    </row>
    <row r="157" spans="1:53" ht="41.25" customHeight="1" x14ac:dyDescent="0.25">
      <c r="A157" s="20">
        <v>152</v>
      </c>
      <c r="B157" s="21" t="s">
        <v>417</v>
      </c>
      <c r="C157" s="5" t="s">
        <v>418</v>
      </c>
      <c r="D157" s="21" t="s">
        <v>57</v>
      </c>
      <c r="E157" s="22" t="e">
        <f>#REF!</f>
        <v>#REF!</v>
      </c>
      <c r="F157" s="5"/>
      <c r="G157" s="23"/>
      <c r="H157" s="5"/>
      <c r="I157" s="24" t="s">
        <v>523</v>
      </c>
      <c r="J157" s="4">
        <v>1</v>
      </c>
      <c r="K157" s="14">
        <v>1</v>
      </c>
      <c r="L157" s="22"/>
      <c r="M157" s="16"/>
      <c r="N157" s="4"/>
      <c r="O157" s="4"/>
      <c r="P157" s="7">
        <v>1</v>
      </c>
      <c r="Q157" s="16"/>
      <c r="R157" s="22">
        <v>0</v>
      </c>
      <c r="S157" s="25">
        <v>0</v>
      </c>
      <c r="T157" s="25">
        <v>0</v>
      </c>
      <c r="U157" s="22">
        <v>0</v>
      </c>
      <c r="V157" s="7">
        <v>1</v>
      </c>
      <c r="W157" s="7">
        <v>1</v>
      </c>
      <c r="X157" s="26"/>
      <c r="Y157" s="26"/>
      <c r="Z157" s="26"/>
      <c r="AA157" s="26"/>
      <c r="AB157" s="26"/>
      <c r="AC157" s="27"/>
      <c r="AD157" s="6">
        <v>1</v>
      </c>
      <c r="AE157" s="28">
        <f t="shared" si="44"/>
        <v>0</v>
      </c>
      <c r="AF157" s="6">
        <v>0</v>
      </c>
      <c r="AG157" s="6">
        <f t="shared" si="45"/>
        <v>0</v>
      </c>
      <c r="AH157" s="7">
        <v>1</v>
      </c>
      <c r="AI157" s="6">
        <f t="shared" si="46"/>
        <v>0</v>
      </c>
      <c r="AJ157" s="7"/>
      <c r="AK157" s="7"/>
      <c r="AL157" s="7"/>
      <c r="AM157" s="7"/>
      <c r="AN157" s="7">
        <f t="shared" si="47"/>
        <v>0</v>
      </c>
      <c r="AO157" s="7"/>
      <c r="AP157" s="7" t="e">
        <f t="shared" si="48"/>
        <v>#REF!</v>
      </c>
      <c r="AQ157" s="7"/>
      <c r="AR157" s="7"/>
      <c r="AS157" s="7">
        <f t="shared" si="49"/>
        <v>0</v>
      </c>
      <c r="AT157" s="7"/>
      <c r="AU157" s="7" t="e">
        <f t="shared" si="50"/>
        <v>#REF!</v>
      </c>
      <c r="AV157" s="6" t="e">
        <f t="shared" si="51"/>
        <v>#REF!</v>
      </c>
      <c r="AW157" s="7" t="e">
        <f t="shared" si="52"/>
        <v>#REF!</v>
      </c>
      <c r="AX157" s="6" t="e">
        <f>#REF!</f>
        <v>#REF!</v>
      </c>
      <c r="AY157" s="7" t="e">
        <f t="shared" si="53"/>
        <v>#REF!</v>
      </c>
      <c r="AZ157" s="7" t="e">
        <f t="shared" si="54"/>
        <v>#REF!</v>
      </c>
      <c r="BA157" s="2">
        <v>1</v>
      </c>
    </row>
    <row r="158" spans="1:53" ht="41.25" customHeight="1" x14ac:dyDescent="0.25">
      <c r="A158" s="20">
        <v>153</v>
      </c>
      <c r="B158" s="21" t="s">
        <v>419</v>
      </c>
      <c r="C158" s="5" t="s">
        <v>420</v>
      </c>
      <c r="D158" s="21" t="s">
        <v>57</v>
      </c>
      <c r="E158" s="22" t="e">
        <f>#REF!</f>
        <v>#REF!</v>
      </c>
      <c r="F158" s="5"/>
      <c r="G158" s="23"/>
      <c r="H158" s="5"/>
      <c r="I158" s="24" t="s">
        <v>523</v>
      </c>
      <c r="J158" s="4">
        <v>1</v>
      </c>
      <c r="K158" s="14">
        <v>1</v>
      </c>
      <c r="L158" s="22"/>
      <c r="M158" s="16"/>
      <c r="N158" s="4"/>
      <c r="O158" s="4"/>
      <c r="P158" s="7">
        <v>1</v>
      </c>
      <c r="Q158" s="16"/>
      <c r="R158" s="22">
        <v>0</v>
      </c>
      <c r="S158" s="25">
        <v>0</v>
      </c>
      <c r="T158" s="25">
        <v>0</v>
      </c>
      <c r="U158" s="22">
        <v>0</v>
      </c>
      <c r="V158" s="7">
        <v>1</v>
      </c>
      <c r="W158" s="7">
        <v>1</v>
      </c>
      <c r="X158" s="26"/>
      <c r="Y158" s="26"/>
      <c r="Z158" s="26"/>
      <c r="AA158" s="26"/>
      <c r="AB158" s="26"/>
      <c r="AC158" s="27"/>
      <c r="AD158" s="6">
        <v>1</v>
      </c>
      <c r="AE158" s="28">
        <f t="shared" si="44"/>
        <v>0</v>
      </c>
      <c r="AF158" s="6">
        <v>0</v>
      </c>
      <c r="AG158" s="6">
        <f t="shared" si="45"/>
        <v>0</v>
      </c>
      <c r="AH158" s="7">
        <v>1</v>
      </c>
      <c r="AI158" s="6">
        <f t="shared" si="46"/>
        <v>0</v>
      </c>
      <c r="AJ158" s="7"/>
      <c r="AK158" s="7"/>
      <c r="AL158" s="7"/>
      <c r="AM158" s="7"/>
      <c r="AN158" s="7">
        <f t="shared" si="47"/>
        <v>0</v>
      </c>
      <c r="AO158" s="7"/>
      <c r="AP158" s="7" t="e">
        <f t="shared" si="48"/>
        <v>#REF!</v>
      </c>
      <c r="AQ158" s="7"/>
      <c r="AR158" s="7"/>
      <c r="AS158" s="7">
        <f t="shared" si="49"/>
        <v>0</v>
      </c>
      <c r="AT158" s="7"/>
      <c r="AU158" s="7" t="e">
        <f t="shared" si="50"/>
        <v>#REF!</v>
      </c>
      <c r="AV158" s="6" t="e">
        <f t="shared" si="51"/>
        <v>#REF!</v>
      </c>
      <c r="AW158" s="7" t="e">
        <f t="shared" si="52"/>
        <v>#REF!</v>
      </c>
      <c r="AX158" s="6" t="e">
        <f>#REF!</f>
        <v>#REF!</v>
      </c>
      <c r="AY158" s="7" t="e">
        <f t="shared" si="53"/>
        <v>#REF!</v>
      </c>
      <c r="AZ158" s="7" t="e">
        <f t="shared" si="54"/>
        <v>#REF!</v>
      </c>
      <c r="BA158" s="2">
        <v>1</v>
      </c>
    </row>
    <row r="159" spans="1:53" ht="41.25" customHeight="1" x14ac:dyDescent="0.25">
      <c r="A159" s="20">
        <v>154</v>
      </c>
      <c r="B159" s="21" t="s">
        <v>421</v>
      </c>
      <c r="C159" s="5" t="s">
        <v>113</v>
      </c>
      <c r="D159" s="21" t="s">
        <v>14</v>
      </c>
      <c r="E159" s="22" t="e">
        <f>#REF!</f>
        <v>#REF!</v>
      </c>
      <c r="F159" s="5"/>
      <c r="G159" s="23"/>
      <c r="H159" s="5"/>
      <c r="I159" s="24" t="s">
        <v>523</v>
      </c>
      <c r="J159" s="4">
        <v>1</v>
      </c>
      <c r="K159" s="14">
        <v>1</v>
      </c>
      <c r="L159" s="22"/>
      <c r="M159" s="16"/>
      <c r="N159" s="4"/>
      <c r="O159" s="4"/>
      <c r="P159" s="7">
        <v>1</v>
      </c>
      <c r="Q159" s="16"/>
      <c r="R159" s="22">
        <v>0</v>
      </c>
      <c r="S159" s="25">
        <v>0</v>
      </c>
      <c r="T159" s="25">
        <v>0</v>
      </c>
      <c r="U159" s="22">
        <v>0</v>
      </c>
      <c r="V159" s="7">
        <v>1</v>
      </c>
      <c r="W159" s="7">
        <v>1</v>
      </c>
      <c r="X159" s="26"/>
      <c r="Y159" s="26"/>
      <c r="Z159" s="26"/>
      <c r="AA159" s="26"/>
      <c r="AB159" s="26"/>
      <c r="AC159" s="27"/>
      <c r="AD159" s="6">
        <v>1</v>
      </c>
      <c r="AE159" s="28">
        <f t="shared" si="44"/>
        <v>0</v>
      </c>
      <c r="AF159" s="6">
        <v>0</v>
      </c>
      <c r="AG159" s="6">
        <f t="shared" si="45"/>
        <v>0</v>
      </c>
      <c r="AH159" s="7">
        <v>1</v>
      </c>
      <c r="AI159" s="6">
        <f t="shared" si="46"/>
        <v>0</v>
      </c>
      <c r="AJ159" s="7"/>
      <c r="AK159" s="7"/>
      <c r="AL159" s="7"/>
      <c r="AM159" s="7"/>
      <c r="AN159" s="7">
        <f t="shared" si="47"/>
        <v>0</v>
      </c>
      <c r="AO159" s="7"/>
      <c r="AP159" s="7" t="e">
        <f t="shared" si="48"/>
        <v>#REF!</v>
      </c>
      <c r="AQ159" s="7"/>
      <c r="AR159" s="7"/>
      <c r="AS159" s="7">
        <f t="shared" si="49"/>
        <v>0</v>
      </c>
      <c r="AT159" s="7"/>
      <c r="AU159" s="7" t="e">
        <f t="shared" si="50"/>
        <v>#REF!</v>
      </c>
      <c r="AV159" s="6" t="e">
        <f t="shared" si="51"/>
        <v>#REF!</v>
      </c>
      <c r="AW159" s="7" t="e">
        <f t="shared" si="52"/>
        <v>#REF!</v>
      </c>
      <c r="AX159" s="6" t="e">
        <f>#REF!</f>
        <v>#REF!</v>
      </c>
      <c r="AY159" s="7" t="e">
        <f t="shared" si="53"/>
        <v>#REF!</v>
      </c>
      <c r="AZ159" s="7" t="e">
        <f t="shared" si="54"/>
        <v>#REF!</v>
      </c>
      <c r="BA159" s="2">
        <v>1</v>
      </c>
    </row>
    <row r="160" spans="1:53" ht="41.25" customHeight="1" x14ac:dyDescent="0.25">
      <c r="A160" s="20">
        <v>155</v>
      </c>
      <c r="B160" s="21" t="s">
        <v>423</v>
      </c>
      <c r="C160" s="5" t="s">
        <v>422</v>
      </c>
      <c r="D160" s="21" t="s">
        <v>57</v>
      </c>
      <c r="E160" s="22" t="e">
        <f>#REF!+#REF!+#REF!+#REF!</f>
        <v>#REF!</v>
      </c>
      <c r="F160" s="5" t="s">
        <v>524</v>
      </c>
      <c r="G160" s="23">
        <v>1E-3</v>
      </c>
      <c r="H160" s="5"/>
      <c r="I160" s="24" t="s">
        <v>523</v>
      </c>
      <c r="J160" s="4">
        <v>1</v>
      </c>
      <c r="K160" s="14">
        <v>1</v>
      </c>
      <c r="L160" s="22"/>
      <c r="M160" s="16"/>
      <c r="N160" s="4"/>
      <c r="O160" s="4"/>
      <c r="P160" s="7">
        <v>1</v>
      </c>
      <c r="Q160" s="16"/>
      <c r="R160" s="22">
        <v>0</v>
      </c>
      <c r="S160" s="25">
        <v>0</v>
      </c>
      <c r="T160" s="25">
        <v>0</v>
      </c>
      <c r="U160" s="22">
        <v>0</v>
      </c>
      <c r="V160" s="7">
        <v>1</v>
      </c>
      <c r="W160" s="7">
        <v>1</v>
      </c>
      <c r="X160" s="26"/>
      <c r="Y160" s="26"/>
      <c r="Z160" s="26"/>
      <c r="AA160" s="26"/>
      <c r="AB160" s="26"/>
      <c r="AC160" s="27"/>
      <c r="AD160" s="6">
        <v>1</v>
      </c>
      <c r="AE160" s="28">
        <f t="shared" si="44"/>
        <v>0</v>
      </c>
      <c r="AF160" s="6">
        <v>0</v>
      </c>
      <c r="AG160" s="6">
        <f t="shared" si="45"/>
        <v>0</v>
      </c>
      <c r="AH160" s="7">
        <v>1</v>
      </c>
      <c r="AI160" s="6">
        <f t="shared" si="46"/>
        <v>0</v>
      </c>
      <c r="AJ160" s="7"/>
      <c r="AK160" s="7"/>
      <c r="AL160" s="7"/>
      <c r="AM160" s="7"/>
      <c r="AN160" s="7">
        <f t="shared" si="47"/>
        <v>0</v>
      </c>
      <c r="AO160" s="7"/>
      <c r="AP160" s="7" t="e">
        <f t="shared" si="48"/>
        <v>#REF!</v>
      </c>
      <c r="AQ160" s="7"/>
      <c r="AR160" s="7"/>
      <c r="AS160" s="7">
        <f t="shared" si="49"/>
        <v>0</v>
      </c>
      <c r="AT160" s="7"/>
      <c r="AU160" s="7" t="e">
        <f t="shared" si="50"/>
        <v>#REF!</v>
      </c>
      <c r="AV160" s="6" t="e">
        <f t="shared" si="51"/>
        <v>#REF!</v>
      </c>
      <c r="AW160" s="7" t="e">
        <f t="shared" si="52"/>
        <v>#REF!</v>
      </c>
      <c r="AX160" s="6" t="e">
        <f>#REF!</f>
        <v>#REF!</v>
      </c>
      <c r="AY160" s="7" t="e">
        <f t="shared" si="53"/>
        <v>#REF!</v>
      </c>
      <c r="AZ160" s="7" t="e">
        <f t="shared" si="54"/>
        <v>#REF!</v>
      </c>
      <c r="BA160" s="2">
        <v>1</v>
      </c>
    </row>
    <row r="161" spans="1:53" ht="41.25" customHeight="1" x14ac:dyDescent="0.25">
      <c r="A161" s="20">
        <v>156</v>
      </c>
      <c r="B161" s="21" t="s">
        <v>424</v>
      </c>
      <c r="C161" s="5" t="s">
        <v>425</v>
      </c>
      <c r="D161" s="21" t="s">
        <v>57</v>
      </c>
      <c r="E161" s="22" t="e">
        <f>#REF!</f>
        <v>#REF!</v>
      </c>
      <c r="F161" s="5" t="s">
        <v>524</v>
      </c>
      <c r="G161" s="23">
        <v>1E-3</v>
      </c>
      <c r="H161" s="5"/>
      <c r="I161" s="24" t="s">
        <v>523</v>
      </c>
      <c r="J161" s="4">
        <v>1</v>
      </c>
      <c r="K161" s="14">
        <v>1</v>
      </c>
      <c r="L161" s="22"/>
      <c r="M161" s="16"/>
      <c r="N161" s="4"/>
      <c r="O161" s="4"/>
      <c r="P161" s="7">
        <v>1</v>
      </c>
      <c r="Q161" s="16"/>
      <c r="R161" s="22">
        <v>0</v>
      </c>
      <c r="S161" s="25">
        <v>0</v>
      </c>
      <c r="T161" s="25">
        <v>0</v>
      </c>
      <c r="U161" s="22">
        <v>0</v>
      </c>
      <c r="V161" s="7">
        <v>1</v>
      </c>
      <c r="W161" s="7">
        <v>1</v>
      </c>
      <c r="X161" s="26"/>
      <c r="Y161" s="26"/>
      <c r="Z161" s="26"/>
      <c r="AA161" s="26"/>
      <c r="AB161" s="26"/>
      <c r="AC161" s="27"/>
      <c r="AD161" s="6">
        <v>1</v>
      </c>
      <c r="AE161" s="28">
        <f t="shared" si="44"/>
        <v>0</v>
      </c>
      <c r="AF161" s="6">
        <v>0</v>
      </c>
      <c r="AG161" s="6">
        <f t="shared" si="45"/>
        <v>0</v>
      </c>
      <c r="AH161" s="7">
        <v>1</v>
      </c>
      <c r="AI161" s="6">
        <f t="shared" si="46"/>
        <v>0</v>
      </c>
      <c r="AJ161" s="7"/>
      <c r="AK161" s="7"/>
      <c r="AL161" s="7"/>
      <c r="AM161" s="7"/>
      <c r="AN161" s="7">
        <f t="shared" si="47"/>
        <v>0</v>
      </c>
      <c r="AO161" s="7"/>
      <c r="AP161" s="7" t="e">
        <f t="shared" si="48"/>
        <v>#REF!</v>
      </c>
      <c r="AQ161" s="7"/>
      <c r="AR161" s="7"/>
      <c r="AS161" s="7">
        <f t="shared" si="49"/>
        <v>0</v>
      </c>
      <c r="AT161" s="7"/>
      <c r="AU161" s="7" t="e">
        <f t="shared" si="50"/>
        <v>#REF!</v>
      </c>
      <c r="AV161" s="6" t="e">
        <f t="shared" si="51"/>
        <v>#REF!</v>
      </c>
      <c r="AW161" s="7" t="e">
        <f t="shared" si="52"/>
        <v>#REF!</v>
      </c>
      <c r="AX161" s="6" t="e">
        <f>#REF!</f>
        <v>#REF!</v>
      </c>
      <c r="AY161" s="7" t="e">
        <f t="shared" si="53"/>
        <v>#REF!</v>
      </c>
      <c r="AZ161" s="7" t="e">
        <f t="shared" si="54"/>
        <v>#REF!</v>
      </c>
      <c r="BA161" s="2">
        <v>1</v>
      </c>
    </row>
    <row r="162" spans="1:53" ht="41.25" customHeight="1" x14ac:dyDescent="0.25">
      <c r="A162" s="20">
        <v>157</v>
      </c>
      <c r="B162" s="21" t="s">
        <v>265</v>
      </c>
      <c r="C162" s="5" t="s">
        <v>178</v>
      </c>
      <c r="D162" s="21" t="s">
        <v>14</v>
      </c>
      <c r="E162" s="22" t="e">
        <f>#REF!</f>
        <v>#REF!</v>
      </c>
      <c r="F162" s="5"/>
      <c r="G162" s="23"/>
      <c r="H162" s="5"/>
      <c r="I162" s="24" t="s">
        <v>523</v>
      </c>
      <c r="J162" s="4">
        <v>1</v>
      </c>
      <c r="K162" s="14">
        <v>1</v>
      </c>
      <c r="L162" s="22"/>
      <c r="M162" s="16"/>
      <c r="N162" s="4"/>
      <c r="O162" s="4"/>
      <c r="P162" s="7">
        <v>1</v>
      </c>
      <c r="Q162" s="16"/>
      <c r="R162" s="22">
        <v>0</v>
      </c>
      <c r="S162" s="25">
        <v>0</v>
      </c>
      <c r="T162" s="25">
        <v>0</v>
      </c>
      <c r="U162" s="22">
        <v>0</v>
      </c>
      <c r="V162" s="7">
        <v>1</v>
      </c>
      <c r="W162" s="7">
        <v>1</v>
      </c>
      <c r="X162" s="26"/>
      <c r="Y162" s="26"/>
      <c r="Z162" s="26"/>
      <c r="AA162" s="26"/>
      <c r="AB162" s="26"/>
      <c r="AC162" s="27"/>
      <c r="AD162" s="6">
        <v>1</v>
      </c>
      <c r="AE162" s="28">
        <f t="shared" si="44"/>
        <v>0</v>
      </c>
      <c r="AF162" s="6">
        <v>0</v>
      </c>
      <c r="AG162" s="6">
        <f t="shared" si="45"/>
        <v>0</v>
      </c>
      <c r="AH162" s="7">
        <v>1</v>
      </c>
      <c r="AI162" s="6">
        <f t="shared" si="46"/>
        <v>0</v>
      </c>
      <c r="AJ162" s="7"/>
      <c r="AK162" s="7"/>
      <c r="AL162" s="7"/>
      <c r="AM162" s="7"/>
      <c r="AN162" s="7">
        <f t="shared" si="47"/>
        <v>0</v>
      </c>
      <c r="AO162" s="7"/>
      <c r="AP162" s="7" t="e">
        <f t="shared" si="48"/>
        <v>#REF!</v>
      </c>
      <c r="AQ162" s="7"/>
      <c r="AR162" s="7"/>
      <c r="AS162" s="7">
        <f t="shared" si="49"/>
        <v>0</v>
      </c>
      <c r="AT162" s="7"/>
      <c r="AU162" s="7" t="e">
        <f t="shared" si="50"/>
        <v>#REF!</v>
      </c>
      <c r="AV162" s="6" t="e">
        <f t="shared" si="51"/>
        <v>#REF!</v>
      </c>
      <c r="AW162" s="7" t="e">
        <f t="shared" si="52"/>
        <v>#REF!</v>
      </c>
      <c r="AX162" s="6" t="e">
        <f>#REF!</f>
        <v>#REF!</v>
      </c>
      <c r="AY162" s="7" t="e">
        <f t="shared" si="53"/>
        <v>#REF!</v>
      </c>
      <c r="AZ162" s="7" t="e">
        <f t="shared" si="54"/>
        <v>#REF!</v>
      </c>
      <c r="BA162" s="2">
        <v>1</v>
      </c>
    </row>
    <row r="163" spans="1:53" ht="41.25" customHeight="1" x14ac:dyDescent="0.25">
      <c r="A163" s="20">
        <v>158</v>
      </c>
      <c r="B163" s="21" t="s">
        <v>426</v>
      </c>
      <c r="C163" s="5" t="s">
        <v>427</v>
      </c>
      <c r="D163" s="21" t="s">
        <v>14</v>
      </c>
      <c r="E163" s="22" t="e">
        <f>#REF!</f>
        <v>#REF!</v>
      </c>
      <c r="F163" s="5"/>
      <c r="G163" s="23"/>
      <c r="H163" s="5"/>
      <c r="I163" s="24" t="s">
        <v>523</v>
      </c>
      <c r="J163" s="4">
        <v>1</v>
      </c>
      <c r="K163" s="14">
        <v>1</v>
      </c>
      <c r="L163" s="22"/>
      <c r="M163" s="16"/>
      <c r="N163" s="4"/>
      <c r="O163" s="4"/>
      <c r="P163" s="7">
        <v>1</v>
      </c>
      <c r="Q163" s="16"/>
      <c r="R163" s="22">
        <v>0</v>
      </c>
      <c r="S163" s="25">
        <v>0</v>
      </c>
      <c r="T163" s="25">
        <v>0</v>
      </c>
      <c r="U163" s="22">
        <v>0</v>
      </c>
      <c r="V163" s="7">
        <v>1</v>
      </c>
      <c r="W163" s="7">
        <v>1</v>
      </c>
      <c r="X163" s="26"/>
      <c r="Y163" s="26"/>
      <c r="Z163" s="26"/>
      <c r="AA163" s="26"/>
      <c r="AB163" s="26"/>
      <c r="AC163" s="27"/>
      <c r="AD163" s="6">
        <v>1</v>
      </c>
      <c r="AE163" s="28">
        <f t="shared" si="44"/>
        <v>0</v>
      </c>
      <c r="AF163" s="6">
        <v>0</v>
      </c>
      <c r="AG163" s="6">
        <f t="shared" si="45"/>
        <v>0</v>
      </c>
      <c r="AH163" s="7">
        <v>1</v>
      </c>
      <c r="AI163" s="6">
        <f t="shared" si="46"/>
        <v>0</v>
      </c>
      <c r="AJ163" s="7"/>
      <c r="AK163" s="7"/>
      <c r="AL163" s="7"/>
      <c r="AM163" s="7"/>
      <c r="AN163" s="7">
        <f t="shared" si="47"/>
        <v>0</v>
      </c>
      <c r="AO163" s="7"/>
      <c r="AP163" s="7" t="e">
        <f t="shared" si="48"/>
        <v>#REF!</v>
      </c>
      <c r="AQ163" s="7"/>
      <c r="AR163" s="7"/>
      <c r="AS163" s="7">
        <f t="shared" si="49"/>
        <v>0</v>
      </c>
      <c r="AT163" s="7"/>
      <c r="AU163" s="7" t="e">
        <f t="shared" si="50"/>
        <v>#REF!</v>
      </c>
      <c r="AV163" s="6" t="e">
        <f t="shared" si="51"/>
        <v>#REF!</v>
      </c>
      <c r="AW163" s="7" t="e">
        <f t="shared" si="52"/>
        <v>#REF!</v>
      </c>
      <c r="AX163" s="6" t="e">
        <f>#REF!</f>
        <v>#REF!</v>
      </c>
      <c r="AY163" s="7" t="e">
        <f t="shared" si="53"/>
        <v>#REF!</v>
      </c>
      <c r="AZ163" s="7" t="e">
        <f t="shared" si="54"/>
        <v>#REF!</v>
      </c>
      <c r="BA163" s="2">
        <v>1</v>
      </c>
    </row>
    <row r="164" spans="1:53" ht="41.25" customHeight="1" x14ac:dyDescent="0.25">
      <c r="A164" s="20">
        <v>159</v>
      </c>
      <c r="B164" s="21" t="s">
        <v>428</v>
      </c>
      <c r="C164" s="5" t="s">
        <v>429</v>
      </c>
      <c r="D164" s="21" t="s">
        <v>57</v>
      </c>
      <c r="E164" s="22" t="e">
        <f>#REF!</f>
        <v>#REF!</v>
      </c>
      <c r="F164" s="5"/>
      <c r="G164" s="23"/>
      <c r="H164" s="5"/>
      <c r="I164" s="24" t="s">
        <v>523</v>
      </c>
      <c r="J164" s="4">
        <v>1</v>
      </c>
      <c r="K164" s="14">
        <v>1</v>
      </c>
      <c r="L164" s="22"/>
      <c r="M164" s="16"/>
      <c r="N164" s="4"/>
      <c r="O164" s="4"/>
      <c r="P164" s="7">
        <v>1</v>
      </c>
      <c r="Q164" s="16"/>
      <c r="R164" s="22">
        <v>0</v>
      </c>
      <c r="S164" s="25">
        <v>0</v>
      </c>
      <c r="T164" s="25">
        <v>0</v>
      </c>
      <c r="U164" s="22">
        <v>0</v>
      </c>
      <c r="V164" s="7">
        <v>1</v>
      </c>
      <c r="W164" s="7">
        <v>1</v>
      </c>
      <c r="X164" s="26"/>
      <c r="Y164" s="26"/>
      <c r="Z164" s="26"/>
      <c r="AA164" s="26"/>
      <c r="AB164" s="26"/>
      <c r="AC164" s="27"/>
      <c r="AD164" s="6">
        <v>1</v>
      </c>
      <c r="AE164" s="28">
        <f t="shared" si="44"/>
        <v>0</v>
      </c>
      <c r="AF164" s="6">
        <v>0</v>
      </c>
      <c r="AG164" s="6">
        <f t="shared" si="45"/>
        <v>0</v>
      </c>
      <c r="AH164" s="7">
        <v>1</v>
      </c>
      <c r="AI164" s="6">
        <f t="shared" si="46"/>
        <v>0</v>
      </c>
      <c r="AJ164" s="7"/>
      <c r="AK164" s="7"/>
      <c r="AL164" s="7"/>
      <c r="AM164" s="7"/>
      <c r="AN164" s="7">
        <f t="shared" si="47"/>
        <v>0</v>
      </c>
      <c r="AO164" s="7"/>
      <c r="AP164" s="7" t="e">
        <f t="shared" si="48"/>
        <v>#REF!</v>
      </c>
      <c r="AQ164" s="7"/>
      <c r="AR164" s="7"/>
      <c r="AS164" s="7">
        <f t="shared" si="49"/>
        <v>0</v>
      </c>
      <c r="AT164" s="7"/>
      <c r="AU164" s="7" t="e">
        <f t="shared" si="50"/>
        <v>#REF!</v>
      </c>
      <c r="AV164" s="6" t="e">
        <f t="shared" si="51"/>
        <v>#REF!</v>
      </c>
      <c r="AW164" s="7" t="e">
        <f t="shared" si="52"/>
        <v>#REF!</v>
      </c>
      <c r="AX164" s="6" t="e">
        <f>#REF!</f>
        <v>#REF!</v>
      </c>
      <c r="AY164" s="7" t="e">
        <f t="shared" si="53"/>
        <v>#REF!</v>
      </c>
      <c r="AZ164" s="7" t="e">
        <f t="shared" si="54"/>
        <v>#REF!</v>
      </c>
      <c r="BA164" s="2">
        <v>1</v>
      </c>
    </row>
    <row r="165" spans="1:53" ht="41.25" customHeight="1" x14ac:dyDescent="0.25">
      <c r="A165" s="20">
        <v>160</v>
      </c>
      <c r="B165" s="21" t="s">
        <v>430</v>
      </c>
      <c r="C165" s="5" t="s">
        <v>431</v>
      </c>
      <c r="D165" s="21" t="s">
        <v>57</v>
      </c>
      <c r="E165" s="22" t="e">
        <f>#REF!</f>
        <v>#REF!</v>
      </c>
      <c r="F165" s="5"/>
      <c r="G165" s="23"/>
      <c r="H165" s="5"/>
      <c r="I165" s="24" t="s">
        <v>523</v>
      </c>
      <c r="J165" s="4">
        <v>1</v>
      </c>
      <c r="K165" s="14">
        <v>1</v>
      </c>
      <c r="L165" s="22"/>
      <c r="M165" s="16"/>
      <c r="N165" s="4"/>
      <c r="O165" s="4"/>
      <c r="P165" s="7">
        <v>1</v>
      </c>
      <c r="Q165" s="16"/>
      <c r="R165" s="22">
        <v>0</v>
      </c>
      <c r="S165" s="25">
        <v>0</v>
      </c>
      <c r="T165" s="25">
        <v>0</v>
      </c>
      <c r="U165" s="22">
        <v>0</v>
      </c>
      <c r="V165" s="7">
        <v>1</v>
      </c>
      <c r="W165" s="7">
        <v>1</v>
      </c>
      <c r="X165" s="26"/>
      <c r="Y165" s="26"/>
      <c r="Z165" s="26"/>
      <c r="AA165" s="26"/>
      <c r="AB165" s="26"/>
      <c r="AC165" s="27"/>
      <c r="AD165" s="6">
        <v>1</v>
      </c>
      <c r="AE165" s="28">
        <f t="shared" si="44"/>
        <v>0</v>
      </c>
      <c r="AF165" s="6">
        <v>0</v>
      </c>
      <c r="AG165" s="6">
        <f t="shared" si="45"/>
        <v>0</v>
      </c>
      <c r="AH165" s="7">
        <v>1</v>
      </c>
      <c r="AI165" s="6">
        <f t="shared" si="46"/>
        <v>0</v>
      </c>
      <c r="AJ165" s="7"/>
      <c r="AK165" s="7"/>
      <c r="AL165" s="7"/>
      <c r="AM165" s="7"/>
      <c r="AN165" s="7">
        <f t="shared" si="47"/>
        <v>0</v>
      </c>
      <c r="AO165" s="7"/>
      <c r="AP165" s="7" t="e">
        <f t="shared" si="48"/>
        <v>#REF!</v>
      </c>
      <c r="AQ165" s="7"/>
      <c r="AR165" s="7"/>
      <c r="AS165" s="7">
        <f t="shared" si="49"/>
        <v>0</v>
      </c>
      <c r="AT165" s="7"/>
      <c r="AU165" s="7" t="e">
        <f t="shared" si="50"/>
        <v>#REF!</v>
      </c>
      <c r="AV165" s="6" t="e">
        <f t="shared" si="51"/>
        <v>#REF!</v>
      </c>
      <c r="AW165" s="7" t="e">
        <f t="shared" si="52"/>
        <v>#REF!</v>
      </c>
      <c r="AX165" s="6" t="e">
        <f>#REF!</f>
        <v>#REF!</v>
      </c>
      <c r="AY165" s="7" t="e">
        <f t="shared" si="53"/>
        <v>#REF!</v>
      </c>
      <c r="AZ165" s="7" t="e">
        <f t="shared" si="54"/>
        <v>#REF!</v>
      </c>
      <c r="BA165" s="2">
        <v>1</v>
      </c>
    </row>
    <row r="166" spans="1:53" ht="41.25" customHeight="1" x14ac:dyDescent="0.25">
      <c r="A166" s="20">
        <v>161</v>
      </c>
      <c r="B166" s="21" t="s">
        <v>232</v>
      </c>
      <c r="C166" s="5" t="s">
        <v>154</v>
      </c>
      <c r="D166" s="21" t="s">
        <v>49</v>
      </c>
      <c r="E166" s="22" t="e">
        <f>#REF!</f>
        <v>#REF!</v>
      </c>
      <c r="F166" s="5"/>
      <c r="G166" s="23"/>
      <c r="H166" s="5"/>
      <c r="I166" s="24" t="s">
        <v>523</v>
      </c>
      <c r="J166" s="4">
        <v>1</v>
      </c>
      <c r="K166" s="14">
        <v>1</v>
      </c>
      <c r="L166" s="22"/>
      <c r="M166" s="16"/>
      <c r="N166" s="4"/>
      <c r="O166" s="4"/>
      <c r="P166" s="7">
        <v>1</v>
      </c>
      <c r="Q166" s="16"/>
      <c r="R166" s="22">
        <v>0</v>
      </c>
      <c r="S166" s="25">
        <v>0</v>
      </c>
      <c r="T166" s="25">
        <v>0</v>
      </c>
      <c r="U166" s="22">
        <v>0</v>
      </c>
      <c r="V166" s="7">
        <v>1</v>
      </c>
      <c r="W166" s="7">
        <v>1</v>
      </c>
      <c r="X166" s="26"/>
      <c r="Y166" s="26"/>
      <c r="Z166" s="26"/>
      <c r="AA166" s="26"/>
      <c r="AB166" s="26"/>
      <c r="AC166" s="27"/>
      <c r="AD166" s="6">
        <v>1</v>
      </c>
      <c r="AE166" s="28">
        <f t="shared" ref="AE166:AE192" si="55">ROUND(K166*P166*V166*W166*(R166*X166+S166*Y166+T166*Z166+0.95*U166*AA166)*AD166,0)</f>
        <v>0</v>
      </c>
      <c r="AF166" s="6">
        <v>0</v>
      </c>
      <c r="AG166" s="6">
        <f t="shared" ref="AG166:AG192" si="56">ROUND(G166*(AE166+AF166),0)</f>
        <v>0</v>
      </c>
      <c r="AH166" s="7">
        <v>1</v>
      </c>
      <c r="AI166" s="6">
        <f t="shared" ref="AI166:AI192" si="57">ROUND(AG166*AH166,0)</f>
        <v>0</v>
      </c>
      <c r="AJ166" s="7"/>
      <c r="AK166" s="7"/>
      <c r="AL166" s="7"/>
      <c r="AM166" s="7"/>
      <c r="AN166" s="7">
        <f t="shared" ref="AN166:AN192" si="58">ROUND((AK166+AL166)*AM166,0)</f>
        <v>0</v>
      </c>
      <c r="AO166" s="7"/>
      <c r="AP166" s="7" t="e">
        <f t="shared" ref="AP166:AP192" si="59">ROUND(AO166*AX166,0)</f>
        <v>#REF!</v>
      </c>
      <c r="AQ166" s="7"/>
      <c r="AR166" s="7"/>
      <c r="AS166" s="7">
        <f t="shared" ref="AS166:AS192" si="60">ROUND(AM166*(AQ166+AR166),0)</f>
        <v>0</v>
      </c>
      <c r="AT166" s="7"/>
      <c r="AU166" s="7" t="e">
        <f t="shared" ref="AU166:AU192" si="61">ROUND(AT166*((AI166+AJ166)/1.1+AN166+AP166+AX166),0)</f>
        <v>#REF!</v>
      </c>
      <c r="AV166" s="6" t="e">
        <f t="shared" ref="AV166:AV192" si="62">ROUND((AI166+AJ166)/1+AN166+AP166+AS166+AU166,0)</f>
        <v>#REF!</v>
      </c>
      <c r="AW166" s="7" t="e">
        <f t="shared" ref="AW166:AW192" si="63">ROUND(E166*AV166,0)</f>
        <v>#REF!</v>
      </c>
      <c r="AX166" s="6" t="e">
        <f>#REF!</f>
        <v>#REF!</v>
      </c>
      <c r="AY166" s="7" t="e">
        <f t="shared" ref="AY166:AY192" si="64">ROUND(AV166+AX166,0)</f>
        <v>#REF!</v>
      </c>
      <c r="AZ166" s="7" t="e">
        <f t="shared" ref="AZ166:AZ192" si="65">ROUND(E166*AY166,0)</f>
        <v>#REF!</v>
      </c>
      <c r="BA166" s="2">
        <v>1</v>
      </c>
    </row>
    <row r="167" spans="1:53" ht="41.25" customHeight="1" x14ac:dyDescent="0.25">
      <c r="A167" s="20">
        <v>162</v>
      </c>
      <c r="B167" s="21" t="s">
        <v>232</v>
      </c>
      <c r="C167" s="5" t="s">
        <v>156</v>
      </c>
      <c r="D167" s="21" t="s">
        <v>49</v>
      </c>
      <c r="E167" s="22" t="e">
        <f>#REF!</f>
        <v>#REF!</v>
      </c>
      <c r="F167" s="5"/>
      <c r="G167" s="23"/>
      <c r="H167" s="5"/>
      <c r="I167" s="24" t="s">
        <v>523</v>
      </c>
      <c r="J167" s="4">
        <v>1</v>
      </c>
      <c r="K167" s="14">
        <v>1</v>
      </c>
      <c r="L167" s="22"/>
      <c r="M167" s="16"/>
      <c r="N167" s="4"/>
      <c r="O167" s="4"/>
      <c r="P167" s="7">
        <v>1</v>
      </c>
      <c r="Q167" s="16"/>
      <c r="R167" s="22">
        <v>0</v>
      </c>
      <c r="S167" s="25">
        <v>0</v>
      </c>
      <c r="T167" s="25">
        <v>0</v>
      </c>
      <c r="U167" s="22">
        <v>0</v>
      </c>
      <c r="V167" s="7">
        <v>1</v>
      </c>
      <c r="W167" s="7">
        <v>1</v>
      </c>
      <c r="X167" s="26"/>
      <c r="Y167" s="26"/>
      <c r="Z167" s="26"/>
      <c r="AA167" s="26"/>
      <c r="AB167" s="26"/>
      <c r="AC167" s="27"/>
      <c r="AD167" s="6">
        <v>1</v>
      </c>
      <c r="AE167" s="28">
        <f t="shared" si="55"/>
        <v>0</v>
      </c>
      <c r="AF167" s="6">
        <v>0</v>
      </c>
      <c r="AG167" s="6">
        <f t="shared" si="56"/>
        <v>0</v>
      </c>
      <c r="AH167" s="7">
        <v>1</v>
      </c>
      <c r="AI167" s="6">
        <f t="shared" si="57"/>
        <v>0</v>
      </c>
      <c r="AJ167" s="7"/>
      <c r="AK167" s="7"/>
      <c r="AL167" s="7"/>
      <c r="AM167" s="7"/>
      <c r="AN167" s="7">
        <f t="shared" si="58"/>
        <v>0</v>
      </c>
      <c r="AO167" s="7"/>
      <c r="AP167" s="7" t="e">
        <f t="shared" si="59"/>
        <v>#REF!</v>
      </c>
      <c r="AQ167" s="7"/>
      <c r="AR167" s="7"/>
      <c r="AS167" s="7">
        <f t="shared" si="60"/>
        <v>0</v>
      </c>
      <c r="AT167" s="7"/>
      <c r="AU167" s="7" t="e">
        <f t="shared" si="61"/>
        <v>#REF!</v>
      </c>
      <c r="AV167" s="6" t="e">
        <f t="shared" si="62"/>
        <v>#REF!</v>
      </c>
      <c r="AW167" s="7" t="e">
        <f t="shared" si="63"/>
        <v>#REF!</v>
      </c>
      <c r="AX167" s="6" t="e">
        <f>#REF!</f>
        <v>#REF!</v>
      </c>
      <c r="AY167" s="7" t="e">
        <f t="shared" si="64"/>
        <v>#REF!</v>
      </c>
      <c r="AZ167" s="7" t="e">
        <f t="shared" si="65"/>
        <v>#REF!</v>
      </c>
      <c r="BA167" s="2">
        <v>1</v>
      </c>
    </row>
    <row r="168" spans="1:53" ht="41.25" customHeight="1" x14ac:dyDescent="0.25">
      <c r="A168" s="20">
        <v>163</v>
      </c>
      <c r="B168" s="21" t="s">
        <v>264</v>
      </c>
      <c r="C168" s="5" t="s">
        <v>189</v>
      </c>
      <c r="D168" s="21" t="s">
        <v>14</v>
      </c>
      <c r="E168" s="22" t="e">
        <f>#REF!</f>
        <v>#REF!</v>
      </c>
      <c r="F168" s="5"/>
      <c r="G168" s="23"/>
      <c r="H168" s="5"/>
      <c r="I168" s="24" t="s">
        <v>523</v>
      </c>
      <c r="J168" s="4">
        <v>1</v>
      </c>
      <c r="K168" s="14">
        <v>1</v>
      </c>
      <c r="L168" s="22"/>
      <c r="M168" s="16"/>
      <c r="N168" s="4"/>
      <c r="O168" s="4"/>
      <c r="P168" s="7">
        <v>1</v>
      </c>
      <c r="Q168" s="16"/>
      <c r="R168" s="22">
        <v>0</v>
      </c>
      <c r="S168" s="25">
        <v>0</v>
      </c>
      <c r="T168" s="25">
        <v>0</v>
      </c>
      <c r="U168" s="22">
        <v>0</v>
      </c>
      <c r="V168" s="7">
        <v>1</v>
      </c>
      <c r="W168" s="7">
        <v>1</v>
      </c>
      <c r="X168" s="26"/>
      <c r="Y168" s="26"/>
      <c r="Z168" s="26"/>
      <c r="AA168" s="26"/>
      <c r="AB168" s="26"/>
      <c r="AC168" s="27"/>
      <c r="AD168" s="6">
        <v>1</v>
      </c>
      <c r="AE168" s="28">
        <f t="shared" si="55"/>
        <v>0</v>
      </c>
      <c r="AF168" s="6">
        <v>0</v>
      </c>
      <c r="AG168" s="6">
        <f t="shared" si="56"/>
        <v>0</v>
      </c>
      <c r="AH168" s="7">
        <v>1</v>
      </c>
      <c r="AI168" s="6">
        <f t="shared" si="57"/>
        <v>0</v>
      </c>
      <c r="AJ168" s="7"/>
      <c r="AK168" s="7"/>
      <c r="AL168" s="7"/>
      <c r="AM168" s="7"/>
      <c r="AN168" s="7">
        <f t="shared" si="58"/>
        <v>0</v>
      </c>
      <c r="AO168" s="7"/>
      <c r="AP168" s="7" t="e">
        <f t="shared" si="59"/>
        <v>#REF!</v>
      </c>
      <c r="AQ168" s="7"/>
      <c r="AR168" s="7"/>
      <c r="AS168" s="7">
        <f t="shared" si="60"/>
        <v>0</v>
      </c>
      <c r="AT168" s="7"/>
      <c r="AU168" s="7" t="e">
        <f t="shared" si="61"/>
        <v>#REF!</v>
      </c>
      <c r="AV168" s="6" t="e">
        <f t="shared" si="62"/>
        <v>#REF!</v>
      </c>
      <c r="AW168" s="7" t="e">
        <f t="shared" si="63"/>
        <v>#REF!</v>
      </c>
      <c r="AX168" s="6" t="e">
        <f>#REF!</f>
        <v>#REF!</v>
      </c>
      <c r="AY168" s="7" t="e">
        <f t="shared" si="64"/>
        <v>#REF!</v>
      </c>
      <c r="AZ168" s="7" t="e">
        <f t="shared" si="65"/>
        <v>#REF!</v>
      </c>
      <c r="BA168" s="2">
        <v>1</v>
      </c>
    </row>
    <row r="169" spans="1:53" ht="41.25" customHeight="1" x14ac:dyDescent="0.25">
      <c r="A169" s="20">
        <v>164</v>
      </c>
      <c r="B169" s="21" t="s">
        <v>265</v>
      </c>
      <c r="C169" s="5" t="s">
        <v>181</v>
      </c>
      <c r="D169" s="21" t="s">
        <v>14</v>
      </c>
      <c r="E169" s="22" t="e">
        <f>#REF!</f>
        <v>#REF!</v>
      </c>
      <c r="F169" s="5"/>
      <c r="G169" s="23"/>
      <c r="H169" s="5"/>
      <c r="I169" s="24" t="s">
        <v>523</v>
      </c>
      <c r="J169" s="4">
        <v>1</v>
      </c>
      <c r="K169" s="14">
        <v>1</v>
      </c>
      <c r="L169" s="22"/>
      <c r="M169" s="16"/>
      <c r="N169" s="4"/>
      <c r="O169" s="4"/>
      <c r="P169" s="7">
        <v>1</v>
      </c>
      <c r="Q169" s="16"/>
      <c r="R169" s="22">
        <v>0</v>
      </c>
      <c r="S169" s="25">
        <v>0</v>
      </c>
      <c r="T169" s="25">
        <v>0</v>
      </c>
      <c r="U169" s="22">
        <v>0</v>
      </c>
      <c r="V169" s="7">
        <v>1</v>
      </c>
      <c r="W169" s="7">
        <v>1</v>
      </c>
      <c r="X169" s="26"/>
      <c r="Y169" s="26"/>
      <c r="Z169" s="26"/>
      <c r="AA169" s="26"/>
      <c r="AB169" s="26"/>
      <c r="AC169" s="27"/>
      <c r="AD169" s="6">
        <v>1</v>
      </c>
      <c r="AE169" s="28">
        <f t="shared" si="55"/>
        <v>0</v>
      </c>
      <c r="AF169" s="6">
        <v>0</v>
      </c>
      <c r="AG169" s="6">
        <f t="shared" si="56"/>
        <v>0</v>
      </c>
      <c r="AH169" s="7">
        <v>1</v>
      </c>
      <c r="AI169" s="6">
        <f t="shared" si="57"/>
        <v>0</v>
      </c>
      <c r="AJ169" s="7"/>
      <c r="AK169" s="7"/>
      <c r="AL169" s="7"/>
      <c r="AM169" s="7"/>
      <c r="AN169" s="7">
        <f t="shared" si="58"/>
        <v>0</v>
      </c>
      <c r="AO169" s="7"/>
      <c r="AP169" s="7" t="e">
        <f t="shared" si="59"/>
        <v>#REF!</v>
      </c>
      <c r="AQ169" s="7"/>
      <c r="AR169" s="7"/>
      <c r="AS169" s="7">
        <f t="shared" si="60"/>
        <v>0</v>
      </c>
      <c r="AT169" s="7"/>
      <c r="AU169" s="7" t="e">
        <f t="shared" si="61"/>
        <v>#REF!</v>
      </c>
      <c r="AV169" s="6" t="e">
        <f t="shared" si="62"/>
        <v>#REF!</v>
      </c>
      <c r="AW169" s="7" t="e">
        <f t="shared" si="63"/>
        <v>#REF!</v>
      </c>
      <c r="AX169" s="6" t="e">
        <f>#REF!</f>
        <v>#REF!</v>
      </c>
      <c r="AY169" s="7" t="e">
        <f t="shared" si="64"/>
        <v>#REF!</v>
      </c>
      <c r="AZ169" s="7" t="e">
        <f t="shared" si="65"/>
        <v>#REF!</v>
      </c>
      <c r="BA169" s="2">
        <v>1</v>
      </c>
    </row>
    <row r="170" spans="1:53" ht="41.25" customHeight="1" x14ac:dyDescent="0.25">
      <c r="A170" s="20">
        <v>165</v>
      </c>
      <c r="B170" s="21" t="s">
        <v>265</v>
      </c>
      <c r="C170" s="5" t="s">
        <v>188</v>
      </c>
      <c r="D170" s="21" t="s">
        <v>14</v>
      </c>
      <c r="E170" s="22" t="e">
        <f>#REF!</f>
        <v>#REF!</v>
      </c>
      <c r="F170" s="5"/>
      <c r="G170" s="23"/>
      <c r="H170" s="5"/>
      <c r="I170" s="24" t="s">
        <v>523</v>
      </c>
      <c r="J170" s="4">
        <v>1</v>
      </c>
      <c r="K170" s="14">
        <v>1</v>
      </c>
      <c r="L170" s="22"/>
      <c r="M170" s="16"/>
      <c r="N170" s="4"/>
      <c r="O170" s="4"/>
      <c r="P170" s="7">
        <v>1</v>
      </c>
      <c r="Q170" s="16"/>
      <c r="R170" s="22">
        <v>0</v>
      </c>
      <c r="S170" s="25">
        <v>0</v>
      </c>
      <c r="T170" s="25">
        <v>0</v>
      </c>
      <c r="U170" s="22">
        <v>0</v>
      </c>
      <c r="V170" s="7">
        <v>1</v>
      </c>
      <c r="W170" s="7">
        <v>1</v>
      </c>
      <c r="X170" s="26"/>
      <c r="Y170" s="26"/>
      <c r="Z170" s="26"/>
      <c r="AA170" s="26"/>
      <c r="AB170" s="26"/>
      <c r="AC170" s="27"/>
      <c r="AD170" s="6">
        <v>1</v>
      </c>
      <c r="AE170" s="28">
        <f t="shared" si="55"/>
        <v>0</v>
      </c>
      <c r="AF170" s="6">
        <v>0</v>
      </c>
      <c r="AG170" s="6">
        <f t="shared" si="56"/>
        <v>0</v>
      </c>
      <c r="AH170" s="7">
        <v>1</v>
      </c>
      <c r="AI170" s="6">
        <f t="shared" si="57"/>
        <v>0</v>
      </c>
      <c r="AJ170" s="7"/>
      <c r="AK170" s="7"/>
      <c r="AL170" s="7"/>
      <c r="AM170" s="7"/>
      <c r="AN170" s="7">
        <f t="shared" si="58"/>
        <v>0</v>
      </c>
      <c r="AO170" s="7"/>
      <c r="AP170" s="7" t="e">
        <f t="shared" si="59"/>
        <v>#REF!</v>
      </c>
      <c r="AQ170" s="7"/>
      <c r="AR170" s="7"/>
      <c r="AS170" s="7">
        <f t="shared" si="60"/>
        <v>0</v>
      </c>
      <c r="AT170" s="7"/>
      <c r="AU170" s="7" t="e">
        <f t="shared" si="61"/>
        <v>#REF!</v>
      </c>
      <c r="AV170" s="6" t="e">
        <f t="shared" si="62"/>
        <v>#REF!</v>
      </c>
      <c r="AW170" s="7" t="e">
        <f t="shared" si="63"/>
        <v>#REF!</v>
      </c>
      <c r="AX170" s="6" t="e">
        <f>#REF!</f>
        <v>#REF!</v>
      </c>
      <c r="AY170" s="7" t="e">
        <f t="shared" si="64"/>
        <v>#REF!</v>
      </c>
      <c r="AZ170" s="7" t="e">
        <f t="shared" si="65"/>
        <v>#REF!</v>
      </c>
      <c r="BA170" s="2">
        <v>1</v>
      </c>
    </row>
    <row r="171" spans="1:53" ht="41.25" customHeight="1" x14ac:dyDescent="0.25">
      <c r="A171" s="20">
        <v>166</v>
      </c>
      <c r="B171" s="21" t="s">
        <v>232</v>
      </c>
      <c r="C171" s="5" t="s">
        <v>149</v>
      </c>
      <c r="D171" s="21" t="s">
        <v>432</v>
      </c>
      <c r="E171" s="22" t="e">
        <f>#REF!</f>
        <v>#REF!</v>
      </c>
      <c r="F171" s="5"/>
      <c r="G171" s="23"/>
      <c r="H171" s="5"/>
      <c r="I171" s="24" t="s">
        <v>523</v>
      </c>
      <c r="J171" s="4">
        <v>1</v>
      </c>
      <c r="K171" s="14">
        <v>1</v>
      </c>
      <c r="L171" s="22"/>
      <c r="M171" s="16"/>
      <c r="N171" s="4"/>
      <c r="O171" s="4"/>
      <c r="P171" s="7">
        <v>1</v>
      </c>
      <c r="Q171" s="16"/>
      <c r="R171" s="22">
        <v>0</v>
      </c>
      <c r="S171" s="25">
        <v>0</v>
      </c>
      <c r="T171" s="25">
        <v>0</v>
      </c>
      <c r="U171" s="22">
        <v>0</v>
      </c>
      <c r="V171" s="7">
        <v>1</v>
      </c>
      <c r="W171" s="7">
        <v>1</v>
      </c>
      <c r="X171" s="26"/>
      <c r="Y171" s="26"/>
      <c r="Z171" s="26"/>
      <c r="AA171" s="26"/>
      <c r="AB171" s="26"/>
      <c r="AC171" s="27"/>
      <c r="AD171" s="6">
        <v>1</v>
      </c>
      <c r="AE171" s="28">
        <f t="shared" si="55"/>
        <v>0</v>
      </c>
      <c r="AF171" s="6">
        <v>0</v>
      </c>
      <c r="AG171" s="6">
        <f t="shared" si="56"/>
        <v>0</v>
      </c>
      <c r="AH171" s="7">
        <v>1</v>
      </c>
      <c r="AI171" s="6">
        <f t="shared" si="57"/>
        <v>0</v>
      </c>
      <c r="AJ171" s="7"/>
      <c r="AK171" s="7"/>
      <c r="AL171" s="7"/>
      <c r="AM171" s="7"/>
      <c r="AN171" s="7">
        <f t="shared" si="58"/>
        <v>0</v>
      </c>
      <c r="AO171" s="7"/>
      <c r="AP171" s="7" t="e">
        <f t="shared" si="59"/>
        <v>#REF!</v>
      </c>
      <c r="AQ171" s="7"/>
      <c r="AR171" s="7"/>
      <c r="AS171" s="7">
        <f t="shared" si="60"/>
        <v>0</v>
      </c>
      <c r="AT171" s="7"/>
      <c r="AU171" s="7" t="e">
        <f t="shared" si="61"/>
        <v>#REF!</v>
      </c>
      <c r="AV171" s="6" t="e">
        <f t="shared" si="62"/>
        <v>#REF!</v>
      </c>
      <c r="AW171" s="7" t="e">
        <f t="shared" si="63"/>
        <v>#REF!</v>
      </c>
      <c r="AX171" s="6" t="e">
        <f>#REF!</f>
        <v>#REF!</v>
      </c>
      <c r="AY171" s="7" t="e">
        <f t="shared" si="64"/>
        <v>#REF!</v>
      </c>
      <c r="AZ171" s="7" t="e">
        <f t="shared" si="65"/>
        <v>#REF!</v>
      </c>
      <c r="BA171" s="2">
        <v>1</v>
      </c>
    </row>
    <row r="172" spans="1:53" ht="41.25" customHeight="1" x14ac:dyDescent="0.25">
      <c r="A172" s="20">
        <v>167</v>
      </c>
      <c r="B172" s="21" t="s">
        <v>433</v>
      </c>
      <c r="C172" s="5" t="s">
        <v>434</v>
      </c>
      <c r="D172" s="21" t="s">
        <v>57</v>
      </c>
      <c r="E172" s="22" t="e">
        <f>#REF!+#REF!</f>
        <v>#REF!</v>
      </c>
      <c r="F172" s="5" t="s">
        <v>524</v>
      </c>
      <c r="G172" s="23">
        <v>1E-3</v>
      </c>
      <c r="H172" s="5"/>
      <c r="I172" s="24" t="s">
        <v>523</v>
      </c>
      <c r="J172" s="4">
        <v>1</v>
      </c>
      <c r="K172" s="14">
        <v>1</v>
      </c>
      <c r="L172" s="22"/>
      <c r="M172" s="16"/>
      <c r="N172" s="4"/>
      <c r="O172" s="4"/>
      <c r="P172" s="7">
        <v>1</v>
      </c>
      <c r="Q172" s="16"/>
      <c r="R172" s="22">
        <v>0</v>
      </c>
      <c r="S172" s="25">
        <v>0</v>
      </c>
      <c r="T172" s="25">
        <v>0</v>
      </c>
      <c r="U172" s="22">
        <v>0</v>
      </c>
      <c r="V172" s="7">
        <v>1</v>
      </c>
      <c r="W172" s="7">
        <v>1</v>
      </c>
      <c r="X172" s="26"/>
      <c r="Y172" s="26"/>
      <c r="Z172" s="26"/>
      <c r="AA172" s="26"/>
      <c r="AB172" s="26"/>
      <c r="AC172" s="27"/>
      <c r="AD172" s="6">
        <v>1</v>
      </c>
      <c r="AE172" s="28">
        <f t="shared" si="55"/>
        <v>0</v>
      </c>
      <c r="AF172" s="6">
        <v>0</v>
      </c>
      <c r="AG172" s="6">
        <f t="shared" si="56"/>
        <v>0</v>
      </c>
      <c r="AH172" s="7">
        <v>1</v>
      </c>
      <c r="AI172" s="6">
        <f t="shared" si="57"/>
        <v>0</v>
      </c>
      <c r="AJ172" s="7"/>
      <c r="AK172" s="7"/>
      <c r="AL172" s="7"/>
      <c r="AM172" s="7"/>
      <c r="AN172" s="7">
        <f t="shared" si="58"/>
        <v>0</v>
      </c>
      <c r="AO172" s="7"/>
      <c r="AP172" s="7" t="e">
        <f t="shared" si="59"/>
        <v>#REF!</v>
      </c>
      <c r="AQ172" s="7"/>
      <c r="AR172" s="7"/>
      <c r="AS172" s="7">
        <f t="shared" si="60"/>
        <v>0</v>
      </c>
      <c r="AT172" s="7"/>
      <c r="AU172" s="7" t="e">
        <f t="shared" si="61"/>
        <v>#REF!</v>
      </c>
      <c r="AV172" s="6" t="e">
        <f t="shared" si="62"/>
        <v>#REF!</v>
      </c>
      <c r="AW172" s="7" t="e">
        <f t="shared" si="63"/>
        <v>#REF!</v>
      </c>
      <c r="AX172" s="6" t="e">
        <f>#REF!</f>
        <v>#REF!</v>
      </c>
      <c r="AY172" s="7" t="e">
        <f t="shared" si="64"/>
        <v>#REF!</v>
      </c>
      <c r="AZ172" s="7" t="e">
        <f t="shared" si="65"/>
        <v>#REF!</v>
      </c>
      <c r="BA172" s="2">
        <v>1</v>
      </c>
    </row>
    <row r="173" spans="1:53" ht="41.25" customHeight="1" x14ac:dyDescent="0.25">
      <c r="A173" s="20">
        <v>168</v>
      </c>
      <c r="B173" s="21" t="s">
        <v>435</v>
      </c>
      <c r="C173" s="5" t="s">
        <v>436</v>
      </c>
      <c r="D173" s="21" t="s">
        <v>57</v>
      </c>
      <c r="E173" s="22" t="e">
        <f>#REF!</f>
        <v>#REF!</v>
      </c>
      <c r="F173" s="5" t="s">
        <v>524</v>
      </c>
      <c r="G173" s="23">
        <v>1E-3</v>
      </c>
      <c r="H173" s="5"/>
      <c r="I173" s="24" t="s">
        <v>523</v>
      </c>
      <c r="J173" s="4">
        <v>1</v>
      </c>
      <c r="K173" s="14">
        <v>1</v>
      </c>
      <c r="L173" s="22"/>
      <c r="M173" s="16"/>
      <c r="N173" s="4"/>
      <c r="O173" s="4"/>
      <c r="P173" s="7">
        <v>1</v>
      </c>
      <c r="Q173" s="16"/>
      <c r="R173" s="22">
        <v>0</v>
      </c>
      <c r="S173" s="25">
        <v>0</v>
      </c>
      <c r="T173" s="25">
        <v>0</v>
      </c>
      <c r="U173" s="22">
        <v>0</v>
      </c>
      <c r="V173" s="7">
        <v>1</v>
      </c>
      <c r="W173" s="7">
        <v>1</v>
      </c>
      <c r="X173" s="26"/>
      <c r="Y173" s="26"/>
      <c r="Z173" s="26"/>
      <c r="AA173" s="26"/>
      <c r="AB173" s="26"/>
      <c r="AC173" s="27"/>
      <c r="AD173" s="6">
        <v>1</v>
      </c>
      <c r="AE173" s="28">
        <f t="shared" si="55"/>
        <v>0</v>
      </c>
      <c r="AF173" s="6">
        <v>0</v>
      </c>
      <c r="AG173" s="6">
        <f t="shared" si="56"/>
        <v>0</v>
      </c>
      <c r="AH173" s="7">
        <v>1</v>
      </c>
      <c r="AI173" s="6">
        <f t="shared" si="57"/>
        <v>0</v>
      </c>
      <c r="AJ173" s="7"/>
      <c r="AK173" s="7"/>
      <c r="AL173" s="7"/>
      <c r="AM173" s="7"/>
      <c r="AN173" s="7">
        <f t="shared" si="58"/>
        <v>0</v>
      </c>
      <c r="AO173" s="7"/>
      <c r="AP173" s="7" t="e">
        <f t="shared" si="59"/>
        <v>#REF!</v>
      </c>
      <c r="AQ173" s="7"/>
      <c r="AR173" s="7"/>
      <c r="AS173" s="7">
        <f t="shared" si="60"/>
        <v>0</v>
      </c>
      <c r="AT173" s="7"/>
      <c r="AU173" s="7" t="e">
        <f t="shared" si="61"/>
        <v>#REF!</v>
      </c>
      <c r="AV173" s="6" t="e">
        <f t="shared" si="62"/>
        <v>#REF!</v>
      </c>
      <c r="AW173" s="7" t="e">
        <f t="shared" si="63"/>
        <v>#REF!</v>
      </c>
      <c r="AX173" s="6" t="e">
        <f>#REF!</f>
        <v>#REF!</v>
      </c>
      <c r="AY173" s="7" t="e">
        <f t="shared" si="64"/>
        <v>#REF!</v>
      </c>
      <c r="AZ173" s="7" t="e">
        <f t="shared" si="65"/>
        <v>#REF!</v>
      </c>
      <c r="BA173" s="2">
        <v>1</v>
      </c>
    </row>
    <row r="174" spans="1:53" ht="41.25" customHeight="1" x14ac:dyDescent="0.25">
      <c r="A174" s="20">
        <v>169</v>
      </c>
      <c r="B174" s="21" t="s">
        <v>437</v>
      </c>
      <c r="C174" s="5" t="s">
        <v>438</v>
      </c>
      <c r="D174" s="21" t="s">
        <v>57</v>
      </c>
      <c r="E174" s="22" t="e">
        <f>#REF!+#REF!</f>
        <v>#REF!</v>
      </c>
      <c r="F174" s="5" t="s">
        <v>524</v>
      </c>
      <c r="G174" s="23">
        <v>1E-3</v>
      </c>
      <c r="H174" s="5"/>
      <c r="I174" s="24" t="s">
        <v>523</v>
      </c>
      <c r="J174" s="4">
        <v>1</v>
      </c>
      <c r="K174" s="14">
        <v>1</v>
      </c>
      <c r="L174" s="22"/>
      <c r="M174" s="16"/>
      <c r="N174" s="4"/>
      <c r="O174" s="4"/>
      <c r="P174" s="7">
        <v>1</v>
      </c>
      <c r="Q174" s="16"/>
      <c r="R174" s="22">
        <v>0</v>
      </c>
      <c r="S174" s="25">
        <v>0</v>
      </c>
      <c r="T174" s="25">
        <v>0</v>
      </c>
      <c r="U174" s="22">
        <v>0</v>
      </c>
      <c r="V174" s="7">
        <v>1</v>
      </c>
      <c r="W174" s="7">
        <v>1</v>
      </c>
      <c r="X174" s="26"/>
      <c r="Y174" s="26"/>
      <c r="Z174" s="26"/>
      <c r="AA174" s="26"/>
      <c r="AB174" s="26"/>
      <c r="AC174" s="27"/>
      <c r="AD174" s="6">
        <v>1</v>
      </c>
      <c r="AE174" s="28">
        <f t="shared" si="55"/>
        <v>0</v>
      </c>
      <c r="AF174" s="6">
        <v>0</v>
      </c>
      <c r="AG174" s="6">
        <f t="shared" si="56"/>
        <v>0</v>
      </c>
      <c r="AH174" s="7">
        <v>1</v>
      </c>
      <c r="AI174" s="6">
        <f t="shared" si="57"/>
        <v>0</v>
      </c>
      <c r="AJ174" s="7"/>
      <c r="AK174" s="7"/>
      <c r="AL174" s="7"/>
      <c r="AM174" s="7"/>
      <c r="AN174" s="7">
        <f t="shared" si="58"/>
        <v>0</v>
      </c>
      <c r="AO174" s="7"/>
      <c r="AP174" s="7" t="e">
        <f t="shared" si="59"/>
        <v>#REF!</v>
      </c>
      <c r="AQ174" s="7"/>
      <c r="AR174" s="7"/>
      <c r="AS174" s="7">
        <f t="shared" si="60"/>
        <v>0</v>
      </c>
      <c r="AT174" s="7"/>
      <c r="AU174" s="7" t="e">
        <f t="shared" si="61"/>
        <v>#REF!</v>
      </c>
      <c r="AV174" s="6" t="e">
        <f t="shared" si="62"/>
        <v>#REF!</v>
      </c>
      <c r="AW174" s="7" t="e">
        <f t="shared" si="63"/>
        <v>#REF!</v>
      </c>
      <c r="AX174" s="6" t="e">
        <f>#REF!</f>
        <v>#REF!</v>
      </c>
      <c r="AY174" s="7" t="e">
        <f t="shared" si="64"/>
        <v>#REF!</v>
      </c>
      <c r="AZ174" s="7" t="e">
        <f t="shared" si="65"/>
        <v>#REF!</v>
      </c>
      <c r="BA174" s="2">
        <v>1</v>
      </c>
    </row>
    <row r="175" spans="1:53" ht="41.25" customHeight="1" x14ac:dyDescent="0.25">
      <c r="A175" s="20">
        <v>170</v>
      </c>
      <c r="B175" s="21" t="s">
        <v>439</v>
      </c>
      <c r="C175" s="5" t="s">
        <v>440</v>
      </c>
      <c r="D175" s="21" t="s">
        <v>57</v>
      </c>
      <c r="E175" s="22" t="e">
        <f>#REF!</f>
        <v>#REF!</v>
      </c>
      <c r="F175" s="5" t="s">
        <v>524</v>
      </c>
      <c r="G175" s="23">
        <v>1E-3</v>
      </c>
      <c r="H175" s="5"/>
      <c r="I175" s="24" t="s">
        <v>523</v>
      </c>
      <c r="J175" s="4">
        <v>1</v>
      </c>
      <c r="K175" s="14">
        <v>1</v>
      </c>
      <c r="L175" s="22"/>
      <c r="M175" s="16"/>
      <c r="N175" s="4"/>
      <c r="O175" s="4"/>
      <c r="P175" s="7">
        <v>1</v>
      </c>
      <c r="Q175" s="16"/>
      <c r="R175" s="22">
        <v>0</v>
      </c>
      <c r="S175" s="25">
        <v>0</v>
      </c>
      <c r="T175" s="25">
        <v>0</v>
      </c>
      <c r="U175" s="22">
        <v>0</v>
      </c>
      <c r="V175" s="7">
        <v>1</v>
      </c>
      <c r="W175" s="7">
        <v>1</v>
      </c>
      <c r="X175" s="26"/>
      <c r="Y175" s="26"/>
      <c r="Z175" s="26"/>
      <c r="AA175" s="26"/>
      <c r="AB175" s="26"/>
      <c r="AC175" s="27"/>
      <c r="AD175" s="6">
        <v>1</v>
      </c>
      <c r="AE175" s="28">
        <f t="shared" si="55"/>
        <v>0</v>
      </c>
      <c r="AF175" s="6">
        <v>0</v>
      </c>
      <c r="AG175" s="6">
        <f t="shared" si="56"/>
        <v>0</v>
      </c>
      <c r="AH175" s="7">
        <v>1</v>
      </c>
      <c r="AI175" s="6">
        <f t="shared" si="57"/>
        <v>0</v>
      </c>
      <c r="AJ175" s="7"/>
      <c r="AK175" s="7"/>
      <c r="AL175" s="7"/>
      <c r="AM175" s="7"/>
      <c r="AN175" s="7">
        <f t="shared" si="58"/>
        <v>0</v>
      </c>
      <c r="AO175" s="7"/>
      <c r="AP175" s="7" t="e">
        <f t="shared" si="59"/>
        <v>#REF!</v>
      </c>
      <c r="AQ175" s="7"/>
      <c r="AR175" s="7"/>
      <c r="AS175" s="7">
        <f t="shared" si="60"/>
        <v>0</v>
      </c>
      <c r="AT175" s="7"/>
      <c r="AU175" s="7" t="e">
        <f t="shared" si="61"/>
        <v>#REF!</v>
      </c>
      <c r="AV175" s="6" t="e">
        <f t="shared" si="62"/>
        <v>#REF!</v>
      </c>
      <c r="AW175" s="7" t="e">
        <f t="shared" si="63"/>
        <v>#REF!</v>
      </c>
      <c r="AX175" s="6" t="e">
        <f>#REF!</f>
        <v>#REF!</v>
      </c>
      <c r="AY175" s="7" t="e">
        <f t="shared" si="64"/>
        <v>#REF!</v>
      </c>
      <c r="AZ175" s="7" t="e">
        <f t="shared" si="65"/>
        <v>#REF!</v>
      </c>
      <c r="BA175" s="2">
        <v>1</v>
      </c>
    </row>
    <row r="176" spans="1:53" ht="41.25" customHeight="1" x14ac:dyDescent="0.25">
      <c r="A176" s="20">
        <v>171</v>
      </c>
      <c r="B176" s="21" t="s">
        <v>441</v>
      </c>
      <c r="C176" s="5" t="s">
        <v>442</v>
      </c>
      <c r="D176" s="21" t="s">
        <v>57</v>
      </c>
      <c r="E176" s="22" t="e">
        <f>#REF!+#REF!</f>
        <v>#REF!</v>
      </c>
      <c r="F176" s="5" t="s">
        <v>524</v>
      </c>
      <c r="G176" s="23">
        <v>1E-3</v>
      </c>
      <c r="H176" s="5"/>
      <c r="I176" s="24" t="s">
        <v>523</v>
      </c>
      <c r="J176" s="4">
        <v>1</v>
      </c>
      <c r="K176" s="14">
        <v>1</v>
      </c>
      <c r="L176" s="22"/>
      <c r="M176" s="16"/>
      <c r="N176" s="4"/>
      <c r="O176" s="4"/>
      <c r="P176" s="7">
        <v>1</v>
      </c>
      <c r="Q176" s="16"/>
      <c r="R176" s="22">
        <v>0</v>
      </c>
      <c r="S176" s="25">
        <v>0</v>
      </c>
      <c r="T176" s="25">
        <v>0</v>
      </c>
      <c r="U176" s="22">
        <v>0</v>
      </c>
      <c r="V176" s="7">
        <v>1</v>
      </c>
      <c r="W176" s="7">
        <v>1</v>
      </c>
      <c r="X176" s="26"/>
      <c r="Y176" s="26"/>
      <c r="Z176" s="26"/>
      <c r="AA176" s="26"/>
      <c r="AB176" s="26"/>
      <c r="AC176" s="27"/>
      <c r="AD176" s="6">
        <v>1</v>
      </c>
      <c r="AE176" s="28">
        <f t="shared" si="55"/>
        <v>0</v>
      </c>
      <c r="AF176" s="6">
        <v>0</v>
      </c>
      <c r="AG176" s="6">
        <f t="shared" si="56"/>
        <v>0</v>
      </c>
      <c r="AH176" s="7">
        <v>1</v>
      </c>
      <c r="AI176" s="6">
        <f t="shared" si="57"/>
        <v>0</v>
      </c>
      <c r="AJ176" s="7"/>
      <c r="AK176" s="7"/>
      <c r="AL176" s="7"/>
      <c r="AM176" s="7"/>
      <c r="AN176" s="7">
        <f t="shared" si="58"/>
        <v>0</v>
      </c>
      <c r="AO176" s="7"/>
      <c r="AP176" s="7" t="e">
        <f t="shared" si="59"/>
        <v>#REF!</v>
      </c>
      <c r="AQ176" s="7"/>
      <c r="AR176" s="7"/>
      <c r="AS176" s="7">
        <f t="shared" si="60"/>
        <v>0</v>
      </c>
      <c r="AT176" s="7"/>
      <c r="AU176" s="7" t="e">
        <f t="shared" si="61"/>
        <v>#REF!</v>
      </c>
      <c r="AV176" s="6" t="e">
        <f t="shared" si="62"/>
        <v>#REF!</v>
      </c>
      <c r="AW176" s="7" t="e">
        <f t="shared" si="63"/>
        <v>#REF!</v>
      </c>
      <c r="AX176" s="6" t="e">
        <f>#REF!</f>
        <v>#REF!</v>
      </c>
      <c r="AY176" s="7" t="e">
        <f t="shared" si="64"/>
        <v>#REF!</v>
      </c>
      <c r="AZ176" s="7" t="e">
        <f t="shared" si="65"/>
        <v>#REF!</v>
      </c>
      <c r="BA176" s="2">
        <v>1</v>
      </c>
    </row>
    <row r="177" spans="1:53" ht="41.25" customHeight="1" x14ac:dyDescent="0.25">
      <c r="A177" s="20">
        <v>172</v>
      </c>
      <c r="B177" s="21" t="s">
        <v>443</v>
      </c>
      <c r="C177" s="5" t="s">
        <v>444</v>
      </c>
      <c r="D177" s="21" t="s">
        <v>57</v>
      </c>
      <c r="E177" s="22" t="e">
        <f>#REF!+#REF!+#REF!</f>
        <v>#REF!</v>
      </c>
      <c r="F177" s="5" t="s">
        <v>524</v>
      </c>
      <c r="G177" s="23">
        <v>1E-3</v>
      </c>
      <c r="H177" s="5"/>
      <c r="I177" s="24" t="s">
        <v>523</v>
      </c>
      <c r="J177" s="4">
        <v>1</v>
      </c>
      <c r="K177" s="14">
        <v>1</v>
      </c>
      <c r="L177" s="22"/>
      <c r="M177" s="16"/>
      <c r="N177" s="4"/>
      <c r="O177" s="4"/>
      <c r="P177" s="7">
        <v>1</v>
      </c>
      <c r="Q177" s="16"/>
      <c r="R177" s="22">
        <v>0</v>
      </c>
      <c r="S177" s="25">
        <v>0</v>
      </c>
      <c r="T177" s="25">
        <v>0</v>
      </c>
      <c r="U177" s="22">
        <v>0</v>
      </c>
      <c r="V177" s="7">
        <v>1</v>
      </c>
      <c r="W177" s="7">
        <v>1</v>
      </c>
      <c r="X177" s="26"/>
      <c r="Y177" s="26"/>
      <c r="Z177" s="26"/>
      <c r="AA177" s="26"/>
      <c r="AB177" s="26"/>
      <c r="AC177" s="27"/>
      <c r="AD177" s="6">
        <v>1</v>
      </c>
      <c r="AE177" s="28">
        <f t="shared" si="55"/>
        <v>0</v>
      </c>
      <c r="AF177" s="6">
        <v>0</v>
      </c>
      <c r="AG177" s="6">
        <f t="shared" si="56"/>
        <v>0</v>
      </c>
      <c r="AH177" s="7">
        <v>1</v>
      </c>
      <c r="AI177" s="6">
        <f t="shared" si="57"/>
        <v>0</v>
      </c>
      <c r="AJ177" s="7"/>
      <c r="AK177" s="7"/>
      <c r="AL177" s="7"/>
      <c r="AM177" s="7"/>
      <c r="AN177" s="7">
        <f t="shared" si="58"/>
        <v>0</v>
      </c>
      <c r="AO177" s="7"/>
      <c r="AP177" s="7" t="e">
        <f t="shared" si="59"/>
        <v>#REF!</v>
      </c>
      <c r="AQ177" s="7"/>
      <c r="AR177" s="7"/>
      <c r="AS177" s="7">
        <f t="shared" si="60"/>
        <v>0</v>
      </c>
      <c r="AT177" s="7"/>
      <c r="AU177" s="7" t="e">
        <f t="shared" si="61"/>
        <v>#REF!</v>
      </c>
      <c r="AV177" s="6" t="e">
        <f t="shared" si="62"/>
        <v>#REF!</v>
      </c>
      <c r="AW177" s="7" t="e">
        <f t="shared" si="63"/>
        <v>#REF!</v>
      </c>
      <c r="AX177" s="6" t="e">
        <f>#REF!</f>
        <v>#REF!</v>
      </c>
      <c r="AY177" s="7" t="e">
        <f t="shared" si="64"/>
        <v>#REF!</v>
      </c>
      <c r="AZ177" s="7" t="e">
        <f t="shared" si="65"/>
        <v>#REF!</v>
      </c>
      <c r="BA177" s="2">
        <v>1</v>
      </c>
    </row>
    <row r="178" spans="1:53" ht="41.25" customHeight="1" x14ac:dyDescent="0.25">
      <c r="A178" s="20">
        <v>173</v>
      </c>
      <c r="B178" s="21" t="s">
        <v>445</v>
      </c>
      <c r="C178" s="5" t="s">
        <v>446</v>
      </c>
      <c r="D178" s="21" t="s">
        <v>57</v>
      </c>
      <c r="E178" s="22" t="e">
        <f>#REF!</f>
        <v>#REF!</v>
      </c>
      <c r="F178" s="5" t="s">
        <v>524</v>
      </c>
      <c r="G178" s="23">
        <v>1E-3</v>
      </c>
      <c r="H178" s="5"/>
      <c r="I178" s="24" t="s">
        <v>523</v>
      </c>
      <c r="J178" s="4">
        <v>1</v>
      </c>
      <c r="K178" s="14">
        <v>1</v>
      </c>
      <c r="L178" s="22"/>
      <c r="M178" s="16"/>
      <c r="N178" s="4"/>
      <c r="O178" s="4"/>
      <c r="P178" s="7">
        <v>1</v>
      </c>
      <c r="Q178" s="16"/>
      <c r="R178" s="22">
        <v>0</v>
      </c>
      <c r="S178" s="25">
        <v>0</v>
      </c>
      <c r="T178" s="25">
        <v>0</v>
      </c>
      <c r="U178" s="22">
        <v>0</v>
      </c>
      <c r="V178" s="7">
        <v>1</v>
      </c>
      <c r="W178" s="7">
        <v>1</v>
      </c>
      <c r="X178" s="26"/>
      <c r="Y178" s="26"/>
      <c r="Z178" s="26"/>
      <c r="AA178" s="26"/>
      <c r="AB178" s="26"/>
      <c r="AC178" s="27"/>
      <c r="AD178" s="6">
        <v>1</v>
      </c>
      <c r="AE178" s="28">
        <f t="shared" si="55"/>
        <v>0</v>
      </c>
      <c r="AF178" s="6">
        <v>0</v>
      </c>
      <c r="AG178" s="6">
        <f t="shared" si="56"/>
        <v>0</v>
      </c>
      <c r="AH178" s="7">
        <v>1</v>
      </c>
      <c r="AI178" s="6">
        <f t="shared" si="57"/>
        <v>0</v>
      </c>
      <c r="AJ178" s="7"/>
      <c r="AK178" s="7"/>
      <c r="AL178" s="7"/>
      <c r="AM178" s="7"/>
      <c r="AN178" s="7">
        <f t="shared" si="58"/>
        <v>0</v>
      </c>
      <c r="AO178" s="7"/>
      <c r="AP178" s="7" t="e">
        <f t="shared" si="59"/>
        <v>#REF!</v>
      </c>
      <c r="AQ178" s="7"/>
      <c r="AR178" s="7"/>
      <c r="AS178" s="7">
        <f t="shared" si="60"/>
        <v>0</v>
      </c>
      <c r="AT178" s="7"/>
      <c r="AU178" s="7" t="e">
        <f t="shared" si="61"/>
        <v>#REF!</v>
      </c>
      <c r="AV178" s="6" t="e">
        <f t="shared" si="62"/>
        <v>#REF!</v>
      </c>
      <c r="AW178" s="7" t="e">
        <f t="shared" si="63"/>
        <v>#REF!</v>
      </c>
      <c r="AX178" s="6" t="e">
        <f>#REF!</f>
        <v>#REF!</v>
      </c>
      <c r="AY178" s="7" t="e">
        <f t="shared" si="64"/>
        <v>#REF!</v>
      </c>
      <c r="AZ178" s="7" t="e">
        <f t="shared" si="65"/>
        <v>#REF!</v>
      </c>
      <c r="BA178" s="2">
        <v>1</v>
      </c>
    </row>
    <row r="179" spans="1:53" ht="41.25" customHeight="1" x14ac:dyDescent="0.25">
      <c r="A179" s="20">
        <v>174</v>
      </c>
      <c r="B179" s="21" t="s">
        <v>447</v>
      </c>
      <c r="C179" s="5" t="s">
        <v>448</v>
      </c>
      <c r="D179" s="21" t="s">
        <v>57</v>
      </c>
      <c r="E179" s="22" t="e">
        <f>#REF!</f>
        <v>#REF!</v>
      </c>
      <c r="F179" s="5"/>
      <c r="G179" s="23"/>
      <c r="H179" s="5"/>
      <c r="I179" s="24" t="s">
        <v>523</v>
      </c>
      <c r="J179" s="4">
        <v>1</v>
      </c>
      <c r="K179" s="14">
        <v>1</v>
      </c>
      <c r="L179" s="22"/>
      <c r="M179" s="16"/>
      <c r="N179" s="4"/>
      <c r="O179" s="4"/>
      <c r="P179" s="7">
        <v>1</v>
      </c>
      <c r="Q179" s="16"/>
      <c r="R179" s="22">
        <v>0</v>
      </c>
      <c r="S179" s="25">
        <v>0</v>
      </c>
      <c r="T179" s="25">
        <v>0</v>
      </c>
      <c r="U179" s="22">
        <v>0</v>
      </c>
      <c r="V179" s="7">
        <v>1</v>
      </c>
      <c r="W179" s="7">
        <v>1</v>
      </c>
      <c r="X179" s="26"/>
      <c r="Y179" s="26"/>
      <c r="Z179" s="26"/>
      <c r="AA179" s="26"/>
      <c r="AB179" s="26"/>
      <c r="AC179" s="27"/>
      <c r="AD179" s="6">
        <v>1</v>
      </c>
      <c r="AE179" s="28">
        <f t="shared" si="55"/>
        <v>0</v>
      </c>
      <c r="AF179" s="6">
        <v>0</v>
      </c>
      <c r="AG179" s="6">
        <f t="shared" si="56"/>
        <v>0</v>
      </c>
      <c r="AH179" s="7">
        <v>1</v>
      </c>
      <c r="AI179" s="6">
        <f t="shared" si="57"/>
        <v>0</v>
      </c>
      <c r="AJ179" s="7"/>
      <c r="AK179" s="7"/>
      <c r="AL179" s="7"/>
      <c r="AM179" s="7"/>
      <c r="AN179" s="7">
        <f t="shared" si="58"/>
        <v>0</v>
      </c>
      <c r="AO179" s="7"/>
      <c r="AP179" s="7" t="e">
        <f t="shared" si="59"/>
        <v>#REF!</v>
      </c>
      <c r="AQ179" s="7"/>
      <c r="AR179" s="7"/>
      <c r="AS179" s="7">
        <f t="shared" si="60"/>
        <v>0</v>
      </c>
      <c r="AT179" s="7"/>
      <c r="AU179" s="7" t="e">
        <f t="shared" si="61"/>
        <v>#REF!</v>
      </c>
      <c r="AV179" s="6" t="e">
        <f t="shared" si="62"/>
        <v>#REF!</v>
      </c>
      <c r="AW179" s="7" t="e">
        <f t="shared" si="63"/>
        <v>#REF!</v>
      </c>
      <c r="AX179" s="6" t="e">
        <f>#REF!</f>
        <v>#REF!</v>
      </c>
      <c r="AY179" s="7" t="e">
        <f t="shared" si="64"/>
        <v>#REF!</v>
      </c>
      <c r="AZ179" s="7" t="e">
        <f t="shared" si="65"/>
        <v>#REF!</v>
      </c>
      <c r="BA179" s="2">
        <v>1</v>
      </c>
    </row>
    <row r="180" spans="1:53" ht="41.25" customHeight="1" x14ac:dyDescent="0.25">
      <c r="A180" s="20">
        <v>175</v>
      </c>
      <c r="B180" s="21" t="s">
        <v>232</v>
      </c>
      <c r="C180" s="5" t="s">
        <v>158</v>
      </c>
      <c r="D180" s="21" t="s">
        <v>49</v>
      </c>
      <c r="E180" s="22" t="e">
        <f>#REF!</f>
        <v>#REF!</v>
      </c>
      <c r="F180" s="5"/>
      <c r="G180" s="23"/>
      <c r="H180" s="5"/>
      <c r="I180" s="24" t="s">
        <v>523</v>
      </c>
      <c r="J180" s="4">
        <v>1</v>
      </c>
      <c r="K180" s="14">
        <v>1</v>
      </c>
      <c r="L180" s="22"/>
      <c r="M180" s="16"/>
      <c r="N180" s="4"/>
      <c r="O180" s="4"/>
      <c r="P180" s="7">
        <v>1</v>
      </c>
      <c r="Q180" s="16"/>
      <c r="R180" s="22">
        <v>0</v>
      </c>
      <c r="S180" s="25">
        <v>0</v>
      </c>
      <c r="T180" s="25">
        <v>0</v>
      </c>
      <c r="U180" s="22">
        <v>0</v>
      </c>
      <c r="V180" s="7">
        <v>1</v>
      </c>
      <c r="W180" s="7">
        <v>1</v>
      </c>
      <c r="X180" s="26"/>
      <c r="Y180" s="26"/>
      <c r="Z180" s="26"/>
      <c r="AA180" s="26"/>
      <c r="AB180" s="26"/>
      <c r="AC180" s="27"/>
      <c r="AD180" s="6">
        <v>1</v>
      </c>
      <c r="AE180" s="28">
        <f t="shared" si="55"/>
        <v>0</v>
      </c>
      <c r="AF180" s="6">
        <v>0</v>
      </c>
      <c r="AG180" s="6">
        <f t="shared" si="56"/>
        <v>0</v>
      </c>
      <c r="AH180" s="7">
        <v>1</v>
      </c>
      <c r="AI180" s="6">
        <f t="shared" si="57"/>
        <v>0</v>
      </c>
      <c r="AJ180" s="7"/>
      <c r="AK180" s="7"/>
      <c r="AL180" s="7"/>
      <c r="AM180" s="7"/>
      <c r="AN180" s="7">
        <f t="shared" si="58"/>
        <v>0</v>
      </c>
      <c r="AO180" s="7"/>
      <c r="AP180" s="7" t="e">
        <f t="shared" si="59"/>
        <v>#REF!</v>
      </c>
      <c r="AQ180" s="7"/>
      <c r="AR180" s="7"/>
      <c r="AS180" s="7">
        <f t="shared" si="60"/>
        <v>0</v>
      </c>
      <c r="AT180" s="7"/>
      <c r="AU180" s="7" t="e">
        <f t="shared" si="61"/>
        <v>#REF!</v>
      </c>
      <c r="AV180" s="6" t="e">
        <f t="shared" si="62"/>
        <v>#REF!</v>
      </c>
      <c r="AW180" s="7" t="e">
        <f t="shared" si="63"/>
        <v>#REF!</v>
      </c>
      <c r="AX180" s="6" t="e">
        <f>#REF!</f>
        <v>#REF!</v>
      </c>
      <c r="AY180" s="7" t="e">
        <f t="shared" si="64"/>
        <v>#REF!</v>
      </c>
      <c r="AZ180" s="7" t="e">
        <f t="shared" si="65"/>
        <v>#REF!</v>
      </c>
      <c r="BA180" s="2">
        <v>1</v>
      </c>
    </row>
    <row r="181" spans="1:53" ht="41.25" customHeight="1" x14ac:dyDescent="0.25">
      <c r="A181" s="20">
        <v>176</v>
      </c>
      <c r="B181" s="21" t="s">
        <v>449</v>
      </c>
      <c r="C181" s="5" t="s">
        <v>450</v>
      </c>
      <c r="D181" s="21" t="s">
        <v>14</v>
      </c>
      <c r="E181" s="22" t="e">
        <f>#REF!</f>
        <v>#REF!</v>
      </c>
      <c r="F181" s="5"/>
      <c r="G181" s="23"/>
      <c r="H181" s="5"/>
      <c r="I181" s="24" t="s">
        <v>523</v>
      </c>
      <c r="J181" s="4">
        <v>1</v>
      </c>
      <c r="K181" s="14">
        <v>1</v>
      </c>
      <c r="L181" s="22"/>
      <c r="M181" s="16"/>
      <c r="N181" s="4"/>
      <c r="O181" s="4"/>
      <c r="P181" s="7">
        <v>1</v>
      </c>
      <c r="Q181" s="16"/>
      <c r="R181" s="22">
        <v>0</v>
      </c>
      <c r="S181" s="25">
        <v>0</v>
      </c>
      <c r="T181" s="25">
        <v>0</v>
      </c>
      <c r="U181" s="22">
        <v>0</v>
      </c>
      <c r="V181" s="7">
        <v>1</v>
      </c>
      <c r="W181" s="7">
        <v>1</v>
      </c>
      <c r="X181" s="26"/>
      <c r="Y181" s="26"/>
      <c r="Z181" s="26"/>
      <c r="AA181" s="26"/>
      <c r="AB181" s="26"/>
      <c r="AC181" s="27"/>
      <c r="AD181" s="6">
        <v>1</v>
      </c>
      <c r="AE181" s="28">
        <f t="shared" si="55"/>
        <v>0</v>
      </c>
      <c r="AF181" s="6">
        <v>0</v>
      </c>
      <c r="AG181" s="6">
        <f t="shared" si="56"/>
        <v>0</v>
      </c>
      <c r="AH181" s="7">
        <v>1</v>
      </c>
      <c r="AI181" s="6">
        <f t="shared" si="57"/>
        <v>0</v>
      </c>
      <c r="AJ181" s="7"/>
      <c r="AK181" s="7"/>
      <c r="AL181" s="7"/>
      <c r="AM181" s="7"/>
      <c r="AN181" s="7">
        <f t="shared" si="58"/>
        <v>0</v>
      </c>
      <c r="AO181" s="7"/>
      <c r="AP181" s="7" t="e">
        <f t="shared" si="59"/>
        <v>#REF!</v>
      </c>
      <c r="AQ181" s="7"/>
      <c r="AR181" s="7"/>
      <c r="AS181" s="7">
        <f t="shared" si="60"/>
        <v>0</v>
      </c>
      <c r="AT181" s="7"/>
      <c r="AU181" s="7" t="e">
        <f t="shared" si="61"/>
        <v>#REF!</v>
      </c>
      <c r="AV181" s="6" t="e">
        <f t="shared" si="62"/>
        <v>#REF!</v>
      </c>
      <c r="AW181" s="7" t="e">
        <f t="shared" si="63"/>
        <v>#REF!</v>
      </c>
      <c r="AX181" s="6" t="e">
        <f>#REF!</f>
        <v>#REF!</v>
      </c>
      <c r="AY181" s="7" t="e">
        <f t="shared" si="64"/>
        <v>#REF!</v>
      </c>
      <c r="AZ181" s="7" t="e">
        <f t="shared" si="65"/>
        <v>#REF!</v>
      </c>
      <c r="BA181" s="2">
        <v>1</v>
      </c>
    </row>
    <row r="182" spans="1:53" ht="41.25" customHeight="1" x14ac:dyDescent="0.25">
      <c r="A182" s="20">
        <v>177</v>
      </c>
      <c r="B182" s="21" t="s">
        <v>451</v>
      </c>
      <c r="C182" s="5" t="s">
        <v>179</v>
      </c>
      <c r="D182" s="21" t="s">
        <v>14</v>
      </c>
      <c r="E182" s="22" t="e">
        <f>#REF!</f>
        <v>#REF!</v>
      </c>
      <c r="F182" s="5"/>
      <c r="G182" s="23"/>
      <c r="H182" s="5"/>
      <c r="I182" s="24" t="s">
        <v>523</v>
      </c>
      <c r="J182" s="4">
        <v>1</v>
      </c>
      <c r="K182" s="14">
        <v>1</v>
      </c>
      <c r="L182" s="22"/>
      <c r="M182" s="16"/>
      <c r="N182" s="4"/>
      <c r="O182" s="4"/>
      <c r="P182" s="7">
        <v>1</v>
      </c>
      <c r="Q182" s="16"/>
      <c r="R182" s="22">
        <v>0</v>
      </c>
      <c r="S182" s="25">
        <v>0</v>
      </c>
      <c r="T182" s="25">
        <v>0</v>
      </c>
      <c r="U182" s="22">
        <v>0</v>
      </c>
      <c r="V182" s="7">
        <v>1</v>
      </c>
      <c r="W182" s="7">
        <v>1</v>
      </c>
      <c r="X182" s="26"/>
      <c r="Y182" s="26"/>
      <c r="Z182" s="26"/>
      <c r="AA182" s="26"/>
      <c r="AB182" s="26"/>
      <c r="AC182" s="27"/>
      <c r="AD182" s="6">
        <v>1</v>
      </c>
      <c r="AE182" s="28">
        <f t="shared" si="55"/>
        <v>0</v>
      </c>
      <c r="AF182" s="6">
        <v>0</v>
      </c>
      <c r="AG182" s="6">
        <f t="shared" si="56"/>
        <v>0</v>
      </c>
      <c r="AH182" s="7">
        <v>1</v>
      </c>
      <c r="AI182" s="6">
        <f t="shared" si="57"/>
        <v>0</v>
      </c>
      <c r="AJ182" s="7"/>
      <c r="AK182" s="7"/>
      <c r="AL182" s="7"/>
      <c r="AM182" s="7"/>
      <c r="AN182" s="7">
        <f t="shared" si="58"/>
        <v>0</v>
      </c>
      <c r="AO182" s="7"/>
      <c r="AP182" s="7" t="e">
        <f t="shared" si="59"/>
        <v>#REF!</v>
      </c>
      <c r="AQ182" s="7"/>
      <c r="AR182" s="7"/>
      <c r="AS182" s="7">
        <f t="shared" si="60"/>
        <v>0</v>
      </c>
      <c r="AT182" s="7"/>
      <c r="AU182" s="7" t="e">
        <f t="shared" si="61"/>
        <v>#REF!</v>
      </c>
      <c r="AV182" s="6" t="e">
        <f t="shared" si="62"/>
        <v>#REF!</v>
      </c>
      <c r="AW182" s="7" t="e">
        <f t="shared" si="63"/>
        <v>#REF!</v>
      </c>
      <c r="AX182" s="6" t="e">
        <f>#REF!</f>
        <v>#REF!</v>
      </c>
      <c r="AY182" s="7" t="e">
        <f t="shared" si="64"/>
        <v>#REF!</v>
      </c>
      <c r="AZ182" s="7" t="e">
        <f t="shared" si="65"/>
        <v>#REF!</v>
      </c>
      <c r="BA182" s="2">
        <v>1</v>
      </c>
    </row>
    <row r="183" spans="1:53" ht="41.25" customHeight="1" x14ac:dyDescent="0.25">
      <c r="A183" s="20">
        <v>178</v>
      </c>
      <c r="B183" s="21" t="s">
        <v>304</v>
      </c>
      <c r="C183" s="5" t="s">
        <v>196</v>
      </c>
      <c r="D183" s="21" t="s">
        <v>14</v>
      </c>
      <c r="E183" s="22" t="e">
        <f>#REF!</f>
        <v>#REF!</v>
      </c>
      <c r="F183" s="5"/>
      <c r="G183" s="23"/>
      <c r="H183" s="5"/>
      <c r="I183" s="24" t="s">
        <v>523</v>
      </c>
      <c r="J183" s="4">
        <v>1</v>
      </c>
      <c r="K183" s="14">
        <v>1</v>
      </c>
      <c r="L183" s="22"/>
      <c r="M183" s="16"/>
      <c r="N183" s="4"/>
      <c r="O183" s="4"/>
      <c r="P183" s="7">
        <v>1</v>
      </c>
      <c r="Q183" s="16"/>
      <c r="R183" s="22">
        <v>0</v>
      </c>
      <c r="S183" s="25">
        <v>0</v>
      </c>
      <c r="T183" s="25">
        <v>0</v>
      </c>
      <c r="U183" s="22">
        <v>0</v>
      </c>
      <c r="V183" s="7">
        <v>1</v>
      </c>
      <c r="W183" s="7">
        <v>1</v>
      </c>
      <c r="X183" s="26"/>
      <c r="Y183" s="26"/>
      <c r="Z183" s="26"/>
      <c r="AA183" s="26"/>
      <c r="AB183" s="26"/>
      <c r="AC183" s="27"/>
      <c r="AD183" s="6">
        <v>1</v>
      </c>
      <c r="AE183" s="28">
        <f t="shared" si="55"/>
        <v>0</v>
      </c>
      <c r="AF183" s="6">
        <v>0</v>
      </c>
      <c r="AG183" s="6">
        <f t="shared" si="56"/>
        <v>0</v>
      </c>
      <c r="AH183" s="7">
        <v>1</v>
      </c>
      <c r="AI183" s="6">
        <f t="shared" si="57"/>
        <v>0</v>
      </c>
      <c r="AJ183" s="7"/>
      <c r="AK183" s="7"/>
      <c r="AL183" s="7"/>
      <c r="AM183" s="7"/>
      <c r="AN183" s="7">
        <f t="shared" si="58"/>
        <v>0</v>
      </c>
      <c r="AO183" s="7"/>
      <c r="AP183" s="7" t="e">
        <f t="shared" si="59"/>
        <v>#REF!</v>
      </c>
      <c r="AQ183" s="7"/>
      <c r="AR183" s="7"/>
      <c r="AS183" s="7">
        <f t="shared" si="60"/>
        <v>0</v>
      </c>
      <c r="AT183" s="7"/>
      <c r="AU183" s="7" t="e">
        <f t="shared" si="61"/>
        <v>#REF!</v>
      </c>
      <c r="AV183" s="6" t="e">
        <f t="shared" si="62"/>
        <v>#REF!</v>
      </c>
      <c r="AW183" s="7" t="e">
        <f t="shared" si="63"/>
        <v>#REF!</v>
      </c>
      <c r="AX183" s="6" t="e">
        <f>#REF!</f>
        <v>#REF!</v>
      </c>
      <c r="AY183" s="7" t="e">
        <f t="shared" si="64"/>
        <v>#REF!</v>
      </c>
      <c r="AZ183" s="7" t="e">
        <f t="shared" si="65"/>
        <v>#REF!</v>
      </c>
      <c r="BA183" s="2">
        <v>1</v>
      </c>
    </row>
    <row r="184" spans="1:53" ht="41.25" customHeight="1" x14ac:dyDescent="0.25">
      <c r="A184" s="20">
        <v>179</v>
      </c>
      <c r="B184" s="21" t="s">
        <v>452</v>
      </c>
      <c r="C184" s="5" t="s">
        <v>453</v>
      </c>
      <c r="D184" s="21" t="s">
        <v>49</v>
      </c>
      <c r="E184" s="22" t="e">
        <f>#REF!</f>
        <v>#REF!</v>
      </c>
      <c r="F184" s="5"/>
      <c r="G184" s="23"/>
      <c r="H184" s="5"/>
      <c r="I184" s="24" t="s">
        <v>523</v>
      </c>
      <c r="J184" s="4">
        <v>1</v>
      </c>
      <c r="K184" s="14">
        <v>1</v>
      </c>
      <c r="L184" s="22"/>
      <c r="M184" s="16"/>
      <c r="N184" s="4"/>
      <c r="O184" s="4"/>
      <c r="P184" s="7">
        <v>1</v>
      </c>
      <c r="Q184" s="16"/>
      <c r="R184" s="22">
        <v>0</v>
      </c>
      <c r="S184" s="25">
        <v>0</v>
      </c>
      <c r="T184" s="25">
        <v>0</v>
      </c>
      <c r="U184" s="22">
        <v>0</v>
      </c>
      <c r="V184" s="7">
        <v>1</v>
      </c>
      <c r="W184" s="7">
        <v>1</v>
      </c>
      <c r="X184" s="26"/>
      <c r="Y184" s="26"/>
      <c r="Z184" s="26"/>
      <c r="AA184" s="26"/>
      <c r="AB184" s="26"/>
      <c r="AC184" s="27"/>
      <c r="AD184" s="6">
        <v>1</v>
      </c>
      <c r="AE184" s="28">
        <f t="shared" si="55"/>
        <v>0</v>
      </c>
      <c r="AF184" s="6">
        <v>0</v>
      </c>
      <c r="AG184" s="6">
        <f t="shared" si="56"/>
        <v>0</v>
      </c>
      <c r="AH184" s="7">
        <v>1</v>
      </c>
      <c r="AI184" s="6">
        <f t="shared" si="57"/>
        <v>0</v>
      </c>
      <c r="AJ184" s="7"/>
      <c r="AK184" s="7"/>
      <c r="AL184" s="7"/>
      <c r="AM184" s="7"/>
      <c r="AN184" s="7">
        <f t="shared" si="58"/>
        <v>0</v>
      </c>
      <c r="AO184" s="7"/>
      <c r="AP184" s="7" t="e">
        <f t="shared" si="59"/>
        <v>#REF!</v>
      </c>
      <c r="AQ184" s="7"/>
      <c r="AR184" s="7"/>
      <c r="AS184" s="7">
        <f t="shared" si="60"/>
        <v>0</v>
      </c>
      <c r="AT184" s="7"/>
      <c r="AU184" s="7" t="e">
        <f t="shared" si="61"/>
        <v>#REF!</v>
      </c>
      <c r="AV184" s="6" t="e">
        <f t="shared" si="62"/>
        <v>#REF!</v>
      </c>
      <c r="AW184" s="7" t="e">
        <f t="shared" si="63"/>
        <v>#REF!</v>
      </c>
      <c r="AX184" s="6" t="e">
        <f>#REF!</f>
        <v>#REF!</v>
      </c>
      <c r="AY184" s="7" t="e">
        <f t="shared" si="64"/>
        <v>#REF!</v>
      </c>
      <c r="AZ184" s="7" t="e">
        <f t="shared" si="65"/>
        <v>#REF!</v>
      </c>
      <c r="BA184" s="2">
        <v>1</v>
      </c>
    </row>
    <row r="185" spans="1:53" ht="41.25" customHeight="1" x14ac:dyDescent="0.25">
      <c r="A185" s="20">
        <v>180</v>
      </c>
      <c r="B185" s="21" t="s">
        <v>454</v>
      </c>
      <c r="C185" s="5" t="s">
        <v>455</v>
      </c>
      <c r="D185" s="21" t="s">
        <v>49</v>
      </c>
      <c r="E185" s="22" t="e">
        <f>#REF!</f>
        <v>#REF!</v>
      </c>
      <c r="F185" s="5"/>
      <c r="G185" s="23"/>
      <c r="H185" s="5"/>
      <c r="I185" s="24" t="s">
        <v>523</v>
      </c>
      <c r="J185" s="4">
        <v>1</v>
      </c>
      <c r="K185" s="14">
        <v>1</v>
      </c>
      <c r="L185" s="22"/>
      <c r="M185" s="16"/>
      <c r="N185" s="4"/>
      <c r="O185" s="4"/>
      <c r="P185" s="7">
        <v>1</v>
      </c>
      <c r="Q185" s="16"/>
      <c r="R185" s="22">
        <v>0</v>
      </c>
      <c r="S185" s="25">
        <v>0</v>
      </c>
      <c r="T185" s="25">
        <v>0</v>
      </c>
      <c r="U185" s="22">
        <v>0</v>
      </c>
      <c r="V185" s="7">
        <v>1</v>
      </c>
      <c r="W185" s="7">
        <v>1</v>
      </c>
      <c r="X185" s="26"/>
      <c r="Y185" s="26"/>
      <c r="Z185" s="26"/>
      <c r="AA185" s="26"/>
      <c r="AB185" s="26"/>
      <c r="AC185" s="27"/>
      <c r="AD185" s="6">
        <v>1</v>
      </c>
      <c r="AE185" s="28">
        <f t="shared" si="55"/>
        <v>0</v>
      </c>
      <c r="AF185" s="6">
        <v>0</v>
      </c>
      <c r="AG185" s="6">
        <f t="shared" si="56"/>
        <v>0</v>
      </c>
      <c r="AH185" s="7">
        <v>1</v>
      </c>
      <c r="AI185" s="6">
        <f t="shared" si="57"/>
        <v>0</v>
      </c>
      <c r="AJ185" s="7"/>
      <c r="AK185" s="7"/>
      <c r="AL185" s="7"/>
      <c r="AM185" s="7"/>
      <c r="AN185" s="7">
        <f t="shared" si="58"/>
        <v>0</v>
      </c>
      <c r="AO185" s="7"/>
      <c r="AP185" s="7" t="e">
        <f t="shared" si="59"/>
        <v>#REF!</v>
      </c>
      <c r="AQ185" s="7"/>
      <c r="AR185" s="7"/>
      <c r="AS185" s="7">
        <f t="shared" si="60"/>
        <v>0</v>
      </c>
      <c r="AT185" s="7"/>
      <c r="AU185" s="7" t="e">
        <f t="shared" si="61"/>
        <v>#REF!</v>
      </c>
      <c r="AV185" s="6" t="e">
        <f t="shared" si="62"/>
        <v>#REF!</v>
      </c>
      <c r="AW185" s="7" t="e">
        <f t="shared" si="63"/>
        <v>#REF!</v>
      </c>
      <c r="AX185" s="6" t="e">
        <f>#REF!</f>
        <v>#REF!</v>
      </c>
      <c r="AY185" s="7" t="e">
        <f t="shared" si="64"/>
        <v>#REF!</v>
      </c>
      <c r="AZ185" s="7" t="e">
        <f t="shared" si="65"/>
        <v>#REF!</v>
      </c>
      <c r="BA185" s="2">
        <v>1</v>
      </c>
    </row>
    <row r="186" spans="1:53" ht="41.25" customHeight="1" x14ac:dyDescent="0.25">
      <c r="A186" s="20">
        <v>181</v>
      </c>
      <c r="B186" s="21" t="s">
        <v>456</v>
      </c>
      <c r="C186" s="5" t="s">
        <v>97</v>
      </c>
      <c r="D186" s="21" t="s">
        <v>14</v>
      </c>
      <c r="E186" s="22" t="e">
        <f>#REF!</f>
        <v>#REF!</v>
      </c>
      <c r="F186" s="5"/>
      <c r="G186" s="23"/>
      <c r="H186" s="5"/>
      <c r="I186" s="24" t="s">
        <v>523</v>
      </c>
      <c r="J186" s="4">
        <v>1</v>
      </c>
      <c r="K186" s="14">
        <v>1</v>
      </c>
      <c r="L186" s="22"/>
      <c r="M186" s="16"/>
      <c r="N186" s="4"/>
      <c r="O186" s="4"/>
      <c r="P186" s="7">
        <v>1</v>
      </c>
      <c r="Q186" s="16"/>
      <c r="R186" s="22">
        <v>0</v>
      </c>
      <c r="S186" s="25">
        <v>0</v>
      </c>
      <c r="T186" s="25">
        <v>0</v>
      </c>
      <c r="U186" s="22">
        <v>0</v>
      </c>
      <c r="V186" s="7">
        <v>1</v>
      </c>
      <c r="W186" s="7">
        <v>1</v>
      </c>
      <c r="X186" s="26"/>
      <c r="Y186" s="26"/>
      <c r="Z186" s="26"/>
      <c r="AA186" s="26"/>
      <c r="AB186" s="26"/>
      <c r="AC186" s="27"/>
      <c r="AD186" s="6">
        <v>1</v>
      </c>
      <c r="AE186" s="28">
        <f t="shared" si="55"/>
        <v>0</v>
      </c>
      <c r="AF186" s="6">
        <v>0</v>
      </c>
      <c r="AG186" s="6">
        <f t="shared" si="56"/>
        <v>0</v>
      </c>
      <c r="AH186" s="7">
        <v>1</v>
      </c>
      <c r="AI186" s="6">
        <f t="shared" si="57"/>
        <v>0</v>
      </c>
      <c r="AJ186" s="7"/>
      <c r="AK186" s="7"/>
      <c r="AL186" s="7"/>
      <c r="AM186" s="7"/>
      <c r="AN186" s="7">
        <f t="shared" si="58"/>
        <v>0</v>
      </c>
      <c r="AO186" s="7"/>
      <c r="AP186" s="7" t="e">
        <f t="shared" si="59"/>
        <v>#REF!</v>
      </c>
      <c r="AQ186" s="7"/>
      <c r="AR186" s="7"/>
      <c r="AS186" s="7">
        <f t="shared" si="60"/>
        <v>0</v>
      </c>
      <c r="AT186" s="7"/>
      <c r="AU186" s="7" t="e">
        <f t="shared" si="61"/>
        <v>#REF!</v>
      </c>
      <c r="AV186" s="6" t="e">
        <f t="shared" si="62"/>
        <v>#REF!</v>
      </c>
      <c r="AW186" s="7" t="e">
        <f t="shared" si="63"/>
        <v>#REF!</v>
      </c>
      <c r="AX186" s="6" t="e">
        <f>#REF!</f>
        <v>#REF!</v>
      </c>
      <c r="AY186" s="7" t="e">
        <f t="shared" si="64"/>
        <v>#REF!</v>
      </c>
      <c r="AZ186" s="7" t="e">
        <f t="shared" si="65"/>
        <v>#REF!</v>
      </c>
      <c r="BA186" s="2">
        <v>1</v>
      </c>
    </row>
    <row r="187" spans="1:53" ht="41.25" customHeight="1" x14ac:dyDescent="0.25">
      <c r="A187" s="20">
        <v>182</v>
      </c>
      <c r="B187" s="21" t="s">
        <v>457</v>
      </c>
      <c r="C187" s="5" t="s">
        <v>458</v>
      </c>
      <c r="D187" s="21" t="s">
        <v>57</v>
      </c>
      <c r="E187" s="22" t="e">
        <f>#REF!</f>
        <v>#REF!</v>
      </c>
      <c r="F187" s="5"/>
      <c r="G187" s="23"/>
      <c r="H187" s="5"/>
      <c r="I187" s="24" t="s">
        <v>523</v>
      </c>
      <c r="J187" s="4">
        <v>1</v>
      </c>
      <c r="K187" s="14">
        <v>1</v>
      </c>
      <c r="L187" s="22"/>
      <c r="M187" s="16"/>
      <c r="N187" s="4"/>
      <c r="O187" s="4"/>
      <c r="P187" s="7">
        <v>1</v>
      </c>
      <c r="Q187" s="16"/>
      <c r="R187" s="22">
        <v>0</v>
      </c>
      <c r="S187" s="25">
        <v>0</v>
      </c>
      <c r="T187" s="25">
        <v>0</v>
      </c>
      <c r="U187" s="22">
        <v>0</v>
      </c>
      <c r="V187" s="7">
        <v>1</v>
      </c>
      <c r="W187" s="7">
        <v>1</v>
      </c>
      <c r="X187" s="26"/>
      <c r="Y187" s="26"/>
      <c r="Z187" s="26"/>
      <c r="AA187" s="26"/>
      <c r="AB187" s="26"/>
      <c r="AC187" s="27"/>
      <c r="AD187" s="6">
        <v>1</v>
      </c>
      <c r="AE187" s="28">
        <f t="shared" si="55"/>
        <v>0</v>
      </c>
      <c r="AF187" s="6">
        <v>0</v>
      </c>
      <c r="AG187" s="6">
        <f t="shared" si="56"/>
        <v>0</v>
      </c>
      <c r="AH187" s="7">
        <v>1</v>
      </c>
      <c r="AI187" s="6">
        <f t="shared" si="57"/>
        <v>0</v>
      </c>
      <c r="AJ187" s="7"/>
      <c r="AK187" s="7"/>
      <c r="AL187" s="7"/>
      <c r="AM187" s="7"/>
      <c r="AN187" s="7">
        <f t="shared" si="58"/>
        <v>0</v>
      </c>
      <c r="AO187" s="7"/>
      <c r="AP187" s="7" t="e">
        <f t="shared" si="59"/>
        <v>#REF!</v>
      </c>
      <c r="AQ187" s="7"/>
      <c r="AR187" s="7"/>
      <c r="AS187" s="7">
        <f t="shared" si="60"/>
        <v>0</v>
      </c>
      <c r="AT187" s="7"/>
      <c r="AU187" s="7" t="e">
        <f t="shared" si="61"/>
        <v>#REF!</v>
      </c>
      <c r="AV187" s="6" t="e">
        <f t="shared" si="62"/>
        <v>#REF!</v>
      </c>
      <c r="AW187" s="7" t="e">
        <f t="shared" si="63"/>
        <v>#REF!</v>
      </c>
      <c r="AX187" s="6" t="e">
        <f>#REF!</f>
        <v>#REF!</v>
      </c>
      <c r="AY187" s="7" t="e">
        <f t="shared" si="64"/>
        <v>#REF!</v>
      </c>
      <c r="AZ187" s="7" t="e">
        <f t="shared" si="65"/>
        <v>#REF!</v>
      </c>
      <c r="BA187" s="2">
        <v>1</v>
      </c>
    </row>
    <row r="188" spans="1:53" ht="41.25" customHeight="1" x14ac:dyDescent="0.25">
      <c r="A188" s="20">
        <v>183</v>
      </c>
      <c r="B188" s="21" t="s">
        <v>77</v>
      </c>
      <c r="C188" s="5" t="s">
        <v>459</v>
      </c>
      <c r="D188" s="21" t="s">
        <v>15</v>
      </c>
      <c r="E188" s="22" t="e">
        <f>#REF!</f>
        <v>#REF!</v>
      </c>
      <c r="F188" s="5"/>
      <c r="G188" s="23"/>
      <c r="H188" s="5"/>
      <c r="I188" s="24" t="s">
        <v>523</v>
      </c>
      <c r="J188" s="4">
        <v>1</v>
      </c>
      <c r="K188" s="14">
        <v>1</v>
      </c>
      <c r="L188" s="22"/>
      <c r="M188" s="16"/>
      <c r="N188" s="4"/>
      <c r="O188" s="4"/>
      <c r="P188" s="7">
        <v>1</v>
      </c>
      <c r="Q188" s="16"/>
      <c r="R188" s="22">
        <v>0</v>
      </c>
      <c r="S188" s="25">
        <v>0</v>
      </c>
      <c r="T188" s="25">
        <v>0</v>
      </c>
      <c r="U188" s="22">
        <v>0</v>
      </c>
      <c r="V188" s="7">
        <v>1</v>
      </c>
      <c r="W188" s="7">
        <v>1</v>
      </c>
      <c r="X188" s="26"/>
      <c r="Y188" s="26"/>
      <c r="Z188" s="26"/>
      <c r="AA188" s="26"/>
      <c r="AB188" s="26"/>
      <c r="AC188" s="27"/>
      <c r="AD188" s="6">
        <v>1</v>
      </c>
      <c r="AE188" s="28">
        <f t="shared" si="55"/>
        <v>0</v>
      </c>
      <c r="AF188" s="6">
        <v>0</v>
      </c>
      <c r="AG188" s="6">
        <f t="shared" si="56"/>
        <v>0</v>
      </c>
      <c r="AH188" s="7">
        <v>1</v>
      </c>
      <c r="AI188" s="6">
        <f t="shared" si="57"/>
        <v>0</v>
      </c>
      <c r="AJ188" s="7"/>
      <c r="AK188" s="7"/>
      <c r="AL188" s="7"/>
      <c r="AM188" s="7"/>
      <c r="AN188" s="7">
        <f t="shared" si="58"/>
        <v>0</v>
      </c>
      <c r="AO188" s="7"/>
      <c r="AP188" s="7" t="e">
        <f t="shared" si="59"/>
        <v>#REF!</v>
      </c>
      <c r="AQ188" s="7"/>
      <c r="AR188" s="7"/>
      <c r="AS188" s="7">
        <f t="shared" si="60"/>
        <v>0</v>
      </c>
      <c r="AT188" s="7"/>
      <c r="AU188" s="7" t="e">
        <f t="shared" si="61"/>
        <v>#REF!</v>
      </c>
      <c r="AV188" s="6" t="e">
        <f t="shared" si="62"/>
        <v>#REF!</v>
      </c>
      <c r="AW188" s="7" t="e">
        <f t="shared" si="63"/>
        <v>#REF!</v>
      </c>
      <c r="AX188" s="6" t="e">
        <f>#REF!</f>
        <v>#REF!</v>
      </c>
      <c r="AY188" s="7" t="e">
        <f t="shared" si="64"/>
        <v>#REF!</v>
      </c>
      <c r="AZ188" s="7" t="e">
        <f t="shared" si="65"/>
        <v>#REF!</v>
      </c>
      <c r="BA188" s="2">
        <v>1</v>
      </c>
    </row>
    <row r="189" spans="1:53" ht="41.25" customHeight="1" x14ac:dyDescent="0.25">
      <c r="A189" s="20">
        <v>184</v>
      </c>
      <c r="B189" s="21" t="s">
        <v>20</v>
      </c>
      <c r="C189" s="5" t="s">
        <v>460</v>
      </c>
      <c r="D189" s="21" t="s">
        <v>15</v>
      </c>
      <c r="E189" s="22" t="e">
        <f>#REF!</f>
        <v>#REF!</v>
      </c>
      <c r="F189" s="5"/>
      <c r="G189" s="23"/>
      <c r="H189" s="5"/>
      <c r="I189" s="24" t="s">
        <v>523</v>
      </c>
      <c r="J189" s="4">
        <v>1</v>
      </c>
      <c r="K189" s="14">
        <v>1</v>
      </c>
      <c r="L189" s="22"/>
      <c r="M189" s="16"/>
      <c r="N189" s="4"/>
      <c r="O189" s="4"/>
      <c r="P189" s="7">
        <v>1</v>
      </c>
      <c r="Q189" s="16"/>
      <c r="R189" s="22">
        <v>0</v>
      </c>
      <c r="S189" s="25">
        <v>0</v>
      </c>
      <c r="T189" s="25">
        <v>0</v>
      </c>
      <c r="U189" s="22">
        <v>0</v>
      </c>
      <c r="V189" s="7">
        <v>1</v>
      </c>
      <c r="W189" s="7">
        <v>1</v>
      </c>
      <c r="X189" s="26"/>
      <c r="Y189" s="26"/>
      <c r="Z189" s="26"/>
      <c r="AA189" s="26"/>
      <c r="AB189" s="26"/>
      <c r="AC189" s="27"/>
      <c r="AD189" s="6">
        <v>1</v>
      </c>
      <c r="AE189" s="28">
        <f t="shared" si="55"/>
        <v>0</v>
      </c>
      <c r="AF189" s="6">
        <v>0</v>
      </c>
      <c r="AG189" s="6">
        <f t="shared" si="56"/>
        <v>0</v>
      </c>
      <c r="AH189" s="7">
        <v>1</v>
      </c>
      <c r="AI189" s="6">
        <f t="shared" si="57"/>
        <v>0</v>
      </c>
      <c r="AJ189" s="7"/>
      <c r="AK189" s="7"/>
      <c r="AL189" s="7"/>
      <c r="AM189" s="7"/>
      <c r="AN189" s="7">
        <f t="shared" si="58"/>
        <v>0</v>
      </c>
      <c r="AO189" s="7"/>
      <c r="AP189" s="7" t="e">
        <f t="shared" si="59"/>
        <v>#REF!</v>
      </c>
      <c r="AQ189" s="7"/>
      <c r="AR189" s="7"/>
      <c r="AS189" s="7">
        <f t="shared" si="60"/>
        <v>0</v>
      </c>
      <c r="AT189" s="7"/>
      <c r="AU189" s="7" t="e">
        <f t="shared" si="61"/>
        <v>#REF!</v>
      </c>
      <c r="AV189" s="6" t="e">
        <f t="shared" si="62"/>
        <v>#REF!</v>
      </c>
      <c r="AW189" s="7" t="e">
        <f t="shared" si="63"/>
        <v>#REF!</v>
      </c>
      <c r="AX189" s="6" t="e">
        <f>#REF!</f>
        <v>#REF!</v>
      </c>
      <c r="AY189" s="7" t="e">
        <f t="shared" si="64"/>
        <v>#REF!</v>
      </c>
      <c r="AZ189" s="7" t="e">
        <f t="shared" si="65"/>
        <v>#REF!</v>
      </c>
      <c r="BA189" s="2">
        <v>1</v>
      </c>
    </row>
    <row r="190" spans="1:53" ht="41.25" customHeight="1" x14ac:dyDescent="0.25">
      <c r="A190" s="20">
        <v>185</v>
      </c>
      <c r="B190" s="21" t="s">
        <v>461</v>
      </c>
      <c r="C190" s="5" t="s">
        <v>462</v>
      </c>
      <c r="D190" s="21" t="s">
        <v>57</v>
      </c>
      <c r="E190" s="22" t="e">
        <f>#REF!+#REF!+#REF!</f>
        <v>#REF!</v>
      </c>
      <c r="F190" s="5" t="s">
        <v>531</v>
      </c>
      <c r="G190" s="23">
        <v>1E-3</v>
      </c>
      <c r="H190" s="5"/>
      <c r="I190" s="24" t="s">
        <v>523</v>
      </c>
      <c r="J190" s="4">
        <v>1</v>
      </c>
      <c r="K190" s="14">
        <v>1</v>
      </c>
      <c r="L190" s="22"/>
      <c r="M190" s="16"/>
      <c r="N190" s="4"/>
      <c r="O190" s="4"/>
      <c r="P190" s="7">
        <v>1</v>
      </c>
      <c r="Q190" s="16"/>
      <c r="R190" s="22">
        <v>0</v>
      </c>
      <c r="S190" s="25">
        <v>0</v>
      </c>
      <c r="T190" s="25">
        <v>0</v>
      </c>
      <c r="U190" s="22">
        <v>0</v>
      </c>
      <c r="V190" s="7">
        <v>1</v>
      </c>
      <c r="W190" s="7">
        <v>1</v>
      </c>
      <c r="X190" s="26"/>
      <c r="Y190" s="26"/>
      <c r="Z190" s="26"/>
      <c r="AA190" s="26"/>
      <c r="AB190" s="26"/>
      <c r="AC190" s="27"/>
      <c r="AD190" s="6">
        <v>1</v>
      </c>
      <c r="AE190" s="28">
        <f t="shared" si="55"/>
        <v>0</v>
      </c>
      <c r="AF190" s="6">
        <v>0</v>
      </c>
      <c r="AG190" s="6">
        <f t="shared" si="56"/>
        <v>0</v>
      </c>
      <c r="AH190" s="7">
        <v>1</v>
      </c>
      <c r="AI190" s="6">
        <f t="shared" si="57"/>
        <v>0</v>
      </c>
      <c r="AJ190" s="7"/>
      <c r="AK190" s="7"/>
      <c r="AL190" s="7"/>
      <c r="AM190" s="7"/>
      <c r="AN190" s="7">
        <f t="shared" si="58"/>
        <v>0</v>
      </c>
      <c r="AO190" s="7"/>
      <c r="AP190" s="7" t="e">
        <f t="shared" si="59"/>
        <v>#REF!</v>
      </c>
      <c r="AQ190" s="7"/>
      <c r="AR190" s="7"/>
      <c r="AS190" s="7">
        <f t="shared" si="60"/>
        <v>0</v>
      </c>
      <c r="AT190" s="7"/>
      <c r="AU190" s="7" t="e">
        <f t="shared" si="61"/>
        <v>#REF!</v>
      </c>
      <c r="AV190" s="6" t="e">
        <f t="shared" si="62"/>
        <v>#REF!</v>
      </c>
      <c r="AW190" s="7" t="e">
        <f t="shared" si="63"/>
        <v>#REF!</v>
      </c>
      <c r="AX190" s="6" t="e">
        <f>#REF!</f>
        <v>#REF!</v>
      </c>
      <c r="AY190" s="7" t="e">
        <f t="shared" si="64"/>
        <v>#REF!</v>
      </c>
      <c r="AZ190" s="7" t="e">
        <f t="shared" si="65"/>
        <v>#REF!</v>
      </c>
      <c r="BA190" s="2">
        <v>1</v>
      </c>
    </row>
    <row r="191" spans="1:53" ht="41.25" customHeight="1" x14ac:dyDescent="0.25">
      <c r="A191" s="20">
        <v>186</v>
      </c>
      <c r="B191" s="21" t="s">
        <v>463</v>
      </c>
      <c r="C191" s="5" t="s">
        <v>464</v>
      </c>
      <c r="D191" s="21" t="s">
        <v>57</v>
      </c>
      <c r="E191" s="22" t="e">
        <f>#REF!+#REF!</f>
        <v>#REF!</v>
      </c>
      <c r="F191" s="5" t="s">
        <v>531</v>
      </c>
      <c r="G191" s="23">
        <v>1E-3</v>
      </c>
      <c r="H191" s="5"/>
      <c r="I191" s="24" t="s">
        <v>523</v>
      </c>
      <c r="J191" s="4">
        <v>1</v>
      </c>
      <c r="K191" s="14">
        <v>1</v>
      </c>
      <c r="L191" s="22"/>
      <c r="M191" s="16"/>
      <c r="N191" s="4"/>
      <c r="O191" s="4"/>
      <c r="P191" s="7">
        <v>1</v>
      </c>
      <c r="Q191" s="16"/>
      <c r="R191" s="22">
        <v>0</v>
      </c>
      <c r="S191" s="25">
        <v>0</v>
      </c>
      <c r="T191" s="25">
        <v>0</v>
      </c>
      <c r="U191" s="22">
        <v>0</v>
      </c>
      <c r="V191" s="7">
        <v>1</v>
      </c>
      <c r="W191" s="7">
        <v>1</v>
      </c>
      <c r="X191" s="26"/>
      <c r="Y191" s="26"/>
      <c r="Z191" s="26"/>
      <c r="AA191" s="26"/>
      <c r="AB191" s="26"/>
      <c r="AC191" s="27"/>
      <c r="AD191" s="6">
        <v>1</v>
      </c>
      <c r="AE191" s="28">
        <f t="shared" si="55"/>
        <v>0</v>
      </c>
      <c r="AF191" s="6">
        <v>0</v>
      </c>
      <c r="AG191" s="6">
        <f t="shared" si="56"/>
        <v>0</v>
      </c>
      <c r="AH191" s="7">
        <v>1</v>
      </c>
      <c r="AI191" s="6">
        <f t="shared" si="57"/>
        <v>0</v>
      </c>
      <c r="AJ191" s="7"/>
      <c r="AK191" s="7"/>
      <c r="AL191" s="7"/>
      <c r="AM191" s="7"/>
      <c r="AN191" s="7">
        <f t="shared" si="58"/>
        <v>0</v>
      </c>
      <c r="AO191" s="7"/>
      <c r="AP191" s="7" t="e">
        <f t="shared" si="59"/>
        <v>#REF!</v>
      </c>
      <c r="AQ191" s="7"/>
      <c r="AR191" s="7"/>
      <c r="AS191" s="7">
        <f t="shared" si="60"/>
        <v>0</v>
      </c>
      <c r="AT191" s="7"/>
      <c r="AU191" s="7" t="e">
        <f t="shared" si="61"/>
        <v>#REF!</v>
      </c>
      <c r="AV191" s="6" t="e">
        <f t="shared" si="62"/>
        <v>#REF!</v>
      </c>
      <c r="AW191" s="7" t="e">
        <f t="shared" si="63"/>
        <v>#REF!</v>
      </c>
      <c r="AX191" s="6" t="e">
        <f>#REF!</f>
        <v>#REF!</v>
      </c>
      <c r="AY191" s="7" t="e">
        <f t="shared" si="64"/>
        <v>#REF!</v>
      </c>
      <c r="AZ191" s="7" t="e">
        <f t="shared" si="65"/>
        <v>#REF!</v>
      </c>
      <c r="BA191" s="2">
        <v>1</v>
      </c>
    </row>
    <row r="192" spans="1:53" ht="41.25" customHeight="1" x14ac:dyDescent="0.25">
      <c r="A192" s="29">
        <v>187</v>
      </c>
      <c r="B192" s="30" t="s">
        <v>465</v>
      </c>
      <c r="C192" s="10" t="s">
        <v>466</v>
      </c>
      <c r="D192" s="30" t="s">
        <v>57</v>
      </c>
      <c r="E192" s="31" t="e">
        <f>#REF!+#REF!+#REF!</f>
        <v>#REF!</v>
      </c>
      <c r="F192" s="10" t="s">
        <v>531</v>
      </c>
      <c r="G192" s="32">
        <v>1E-3</v>
      </c>
      <c r="H192" s="10"/>
      <c r="I192" s="33" t="s">
        <v>523</v>
      </c>
      <c r="J192" s="9">
        <v>1</v>
      </c>
      <c r="K192" s="15">
        <v>1</v>
      </c>
      <c r="L192" s="31"/>
      <c r="M192" s="17"/>
      <c r="N192" s="9"/>
      <c r="O192" s="9"/>
      <c r="P192" s="12">
        <v>1</v>
      </c>
      <c r="Q192" s="17"/>
      <c r="R192" s="31">
        <v>0</v>
      </c>
      <c r="S192" s="34">
        <v>0</v>
      </c>
      <c r="T192" s="34">
        <v>0</v>
      </c>
      <c r="U192" s="31">
        <v>0</v>
      </c>
      <c r="V192" s="12">
        <v>1</v>
      </c>
      <c r="W192" s="12">
        <v>1</v>
      </c>
      <c r="X192" s="35"/>
      <c r="Y192" s="35"/>
      <c r="Z192" s="35"/>
      <c r="AA192" s="35"/>
      <c r="AB192" s="35"/>
      <c r="AC192" s="36"/>
      <c r="AD192" s="11">
        <v>1</v>
      </c>
      <c r="AE192" s="37">
        <f t="shared" si="55"/>
        <v>0</v>
      </c>
      <c r="AF192" s="11">
        <v>0</v>
      </c>
      <c r="AG192" s="11">
        <f t="shared" si="56"/>
        <v>0</v>
      </c>
      <c r="AH192" s="12">
        <v>1</v>
      </c>
      <c r="AI192" s="11">
        <f t="shared" si="57"/>
        <v>0</v>
      </c>
      <c r="AJ192" s="12"/>
      <c r="AK192" s="12"/>
      <c r="AL192" s="12"/>
      <c r="AM192" s="12"/>
      <c r="AN192" s="12">
        <f t="shared" si="58"/>
        <v>0</v>
      </c>
      <c r="AO192" s="12"/>
      <c r="AP192" s="12" t="e">
        <f t="shared" si="59"/>
        <v>#REF!</v>
      </c>
      <c r="AQ192" s="12"/>
      <c r="AR192" s="12"/>
      <c r="AS192" s="12">
        <f t="shared" si="60"/>
        <v>0</v>
      </c>
      <c r="AT192" s="12"/>
      <c r="AU192" s="12" t="e">
        <f t="shared" si="61"/>
        <v>#REF!</v>
      </c>
      <c r="AV192" s="11" t="e">
        <f t="shared" si="62"/>
        <v>#REF!</v>
      </c>
      <c r="AW192" s="12" t="e">
        <f t="shared" si="63"/>
        <v>#REF!</v>
      </c>
      <c r="AX192" s="11" t="e">
        <f>#REF!</f>
        <v>#REF!</v>
      </c>
      <c r="AY192" s="12" t="e">
        <f t="shared" si="64"/>
        <v>#REF!</v>
      </c>
      <c r="AZ192" s="12" t="e">
        <f t="shared" si="65"/>
        <v>#REF!</v>
      </c>
      <c r="BA192" s="2">
        <v>1</v>
      </c>
    </row>
  </sheetData>
  <mergeCells count="46">
    <mergeCell ref="AV4:AV5"/>
    <mergeCell ref="AW4:AW5"/>
    <mergeCell ref="AX4:AX5"/>
    <mergeCell ref="AY4:AY5"/>
    <mergeCell ref="AZ4:AZ5"/>
    <mergeCell ref="M4:T4"/>
    <mergeCell ref="AP4:AP5"/>
    <mergeCell ref="AQ4:AQ5"/>
    <mergeCell ref="AR4:AR5"/>
    <mergeCell ref="AS4:AS5"/>
    <mergeCell ref="AT4:AT5"/>
    <mergeCell ref="AU4:AU5"/>
    <mergeCell ref="AJ4:AJ5"/>
    <mergeCell ref="AK4:AK5"/>
    <mergeCell ref="AL4:AL5"/>
    <mergeCell ref="AM4:AM5"/>
    <mergeCell ref="AN4:AN5"/>
    <mergeCell ref="AO4:AO5"/>
    <mergeCell ref="AD4:AD5"/>
    <mergeCell ref="AE4:AE5"/>
    <mergeCell ref="AF4:AF5"/>
    <mergeCell ref="AG4:AG5"/>
    <mergeCell ref="AH4:AH5"/>
    <mergeCell ref="AI4:AI5"/>
    <mergeCell ref="X4:X5"/>
    <mergeCell ref="Y4:Y5"/>
    <mergeCell ref="Z4:Z5"/>
    <mergeCell ref="AA4:AA5"/>
    <mergeCell ref="AB4:AB5"/>
    <mergeCell ref="AC4:AC5"/>
    <mergeCell ref="I4:I5"/>
    <mergeCell ref="J4:J5"/>
    <mergeCell ref="K4:K5"/>
    <mergeCell ref="L4:L5"/>
    <mergeCell ref="V4:V5"/>
    <mergeCell ref="W4:W5"/>
    <mergeCell ref="A1:AZ1"/>
    <mergeCell ref="A2:AZ2"/>
    <mergeCell ref="A4:A5"/>
    <mergeCell ref="B4:B5"/>
    <mergeCell ref="C4:C5"/>
    <mergeCell ref="D4:D5"/>
    <mergeCell ref="E4:E5"/>
    <mergeCell ref="F4:F5"/>
    <mergeCell ref="G4:G5"/>
    <mergeCell ref="H4:H5"/>
  </mergeCells>
  <pageMargins left="1.0208333333333333" right="0" top="0.80208333333333337" bottom="0.80208333333333337" header="0.40625" footer="0.40625"/>
  <pageSetup orientation="landscape" blackAndWhite="1"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heetViews>
  <sheetFormatPr defaultColWidth="10" defaultRowHeight="15" customHeight="1" x14ac:dyDescent="0.25"/>
  <cols>
    <col min="1" max="1" width="6.6640625" style="3" customWidth="1"/>
    <col min="2" max="2" width="50" style="3" customWidth="1"/>
    <col min="3" max="3" width="11.6640625" style="3" customWidth="1"/>
    <col min="4" max="4" width="28.33203125" style="3" customWidth="1"/>
    <col min="5" max="6" width="10" style="3" hidden="1" customWidth="1"/>
    <col min="7" max="7" width="10" style="3" customWidth="1"/>
    <col min="8" max="8" width="22.44140625" style="3" customWidth="1"/>
    <col min="9" max="16384" width="10" style="3"/>
  </cols>
  <sheetData>
    <row r="1" spans="1:8" ht="26.25" customHeight="1" x14ac:dyDescent="0.25">
      <c r="A1" s="95" t="s">
        <v>578</v>
      </c>
      <c r="B1" s="96"/>
      <c r="C1" s="96"/>
      <c r="D1" s="96"/>
      <c r="E1" s="96"/>
      <c r="F1" s="96"/>
      <c r="G1" s="96"/>
      <c r="H1" s="96"/>
    </row>
    <row r="2" spans="1:8" ht="30" customHeight="1" x14ac:dyDescent="0.25">
      <c r="A2" s="97" t="e">
        <f>#REF!</f>
        <v>#REF!</v>
      </c>
      <c r="B2" s="96"/>
      <c r="C2" s="96"/>
      <c r="D2" s="96"/>
      <c r="E2" s="96"/>
      <c r="F2" s="96"/>
      <c r="G2" s="96"/>
      <c r="H2" s="96"/>
    </row>
    <row r="3" spans="1:8" ht="37.5" customHeight="1" x14ac:dyDescent="0.25">
      <c r="A3" s="98" t="e">
        <f>#REF!</f>
        <v>#REF!</v>
      </c>
      <c r="B3" s="96"/>
      <c r="C3" s="96"/>
      <c r="D3" s="96"/>
      <c r="E3" s="96"/>
      <c r="F3" s="96"/>
      <c r="G3" s="96"/>
      <c r="H3" s="96"/>
    </row>
    <row r="4" spans="1:8" ht="30" customHeight="1" x14ac:dyDescent="0.25">
      <c r="A4" s="41" t="s">
        <v>2</v>
      </c>
      <c r="B4" s="41" t="s">
        <v>558</v>
      </c>
      <c r="C4" s="41" t="s">
        <v>469</v>
      </c>
      <c r="D4" s="41" t="s">
        <v>559</v>
      </c>
      <c r="E4" s="41"/>
      <c r="F4" s="41"/>
      <c r="G4" s="41" t="s">
        <v>217</v>
      </c>
      <c r="H4" s="41" t="e">
        <f>"Giá trị_x000D_
"&amp;#REF!</f>
        <v>#REF!</v>
      </c>
    </row>
    <row r="5" spans="1:8" ht="26.25" customHeight="1" x14ac:dyDescent="0.25">
      <c r="A5" s="95" t="str">
        <f>A1</f>
        <v>BẢNG HỆ SỐ CHI PHÍ XÂY DỰNG</v>
      </c>
      <c r="B5" s="96"/>
      <c r="C5" s="99"/>
      <c r="D5" s="99"/>
      <c r="E5" s="96"/>
      <c r="F5" s="96"/>
      <c r="G5" s="99"/>
      <c r="H5" s="96"/>
    </row>
    <row r="6" spans="1:8" ht="30" customHeight="1" x14ac:dyDescent="0.25">
      <c r="A6" s="97" t="e">
        <f>#REF!</f>
        <v>#REF!</v>
      </c>
      <c r="B6" s="96"/>
      <c r="C6" s="99"/>
      <c r="D6" s="99"/>
      <c r="E6" s="96"/>
      <c r="F6" s="96"/>
      <c r="G6" s="99"/>
      <c r="H6" s="96"/>
    </row>
    <row r="7" spans="1:8" ht="37.5" customHeight="1" x14ac:dyDescent="0.25">
      <c r="A7" s="98" t="e">
        <f>#REF!</f>
        <v>#REF!</v>
      </c>
      <c r="B7" s="96"/>
      <c r="C7" s="99"/>
      <c r="D7" s="99"/>
      <c r="E7" s="96"/>
      <c r="F7" s="96"/>
      <c r="G7" s="99"/>
      <c r="H7" s="96"/>
    </row>
    <row r="8" spans="1:8" ht="30" customHeight="1" x14ac:dyDescent="0.25">
      <c r="A8" s="41" t="str">
        <f t="shared" ref="A8:H8" si="0">A4</f>
        <v>STT</v>
      </c>
      <c r="B8" s="41" t="str">
        <f t="shared" si="0"/>
        <v>Nội dung chi phí</v>
      </c>
      <c r="C8" s="41" t="str">
        <f t="shared" si="0"/>
        <v>Ký hiệu</v>
      </c>
      <c r="D8" s="41" t="str">
        <f t="shared" si="0"/>
        <v>Cách tính</v>
      </c>
      <c r="E8" s="41">
        <f t="shared" si="0"/>
        <v>0</v>
      </c>
      <c r="F8" s="41">
        <f t="shared" si="0"/>
        <v>0</v>
      </c>
      <c r="G8" s="41" t="str">
        <f t="shared" si="0"/>
        <v>Hệ số</v>
      </c>
      <c r="H8" s="41" t="e">
        <f t="shared" si="0"/>
        <v>#REF!</v>
      </c>
    </row>
    <row r="9" spans="1:8" ht="26.25" customHeight="1" x14ac:dyDescent="0.25">
      <c r="A9" s="95" t="str">
        <f>A1</f>
        <v>BẢNG HỆ SỐ CHI PHÍ XÂY DỰNG</v>
      </c>
      <c r="B9" s="96"/>
      <c r="C9" s="99"/>
      <c r="D9" s="99"/>
      <c r="E9" s="96"/>
      <c r="F9" s="96"/>
      <c r="G9" s="99"/>
      <c r="H9" s="96"/>
    </row>
    <row r="10" spans="1:8" ht="30" customHeight="1" x14ac:dyDescent="0.25">
      <c r="A10" s="97" t="e">
        <f>#REF!</f>
        <v>#REF!</v>
      </c>
      <c r="B10" s="96"/>
      <c r="C10" s="99"/>
      <c r="D10" s="99"/>
      <c r="E10" s="96"/>
      <c r="F10" s="96"/>
      <c r="G10" s="99"/>
      <c r="H10" s="96"/>
    </row>
    <row r="11" spans="1:8" ht="37.5" customHeight="1" x14ac:dyDescent="0.25">
      <c r="A11" s="98" t="e">
        <f>#REF!</f>
        <v>#REF!</v>
      </c>
      <c r="B11" s="96"/>
      <c r="C11" s="99"/>
      <c r="D11" s="99"/>
      <c r="E11" s="96"/>
      <c r="F11" s="96"/>
      <c r="G11" s="99"/>
      <c r="H11" s="96"/>
    </row>
    <row r="12" spans="1:8" ht="30" customHeight="1" x14ac:dyDescent="0.25">
      <c r="A12" s="41" t="str">
        <f t="shared" ref="A12:H12" si="1">A4</f>
        <v>STT</v>
      </c>
      <c r="B12" s="41" t="str">
        <f t="shared" si="1"/>
        <v>Nội dung chi phí</v>
      </c>
      <c r="C12" s="41" t="str">
        <f t="shared" si="1"/>
        <v>Ký hiệu</v>
      </c>
      <c r="D12" s="41" t="str">
        <f t="shared" si="1"/>
        <v>Cách tính</v>
      </c>
      <c r="E12" s="41">
        <f t="shared" si="1"/>
        <v>0</v>
      </c>
      <c r="F12" s="41">
        <f t="shared" si="1"/>
        <v>0</v>
      </c>
      <c r="G12" s="41" t="str">
        <f t="shared" si="1"/>
        <v>Hệ số</v>
      </c>
      <c r="H12" s="41" t="e">
        <f t="shared" si="1"/>
        <v>#REF!</v>
      </c>
    </row>
    <row r="13" spans="1:8" ht="26.25" customHeight="1" x14ac:dyDescent="0.25">
      <c r="A13" s="95" t="str">
        <f>A1</f>
        <v>BẢNG HỆ SỐ CHI PHÍ XÂY DỰNG</v>
      </c>
      <c r="B13" s="96"/>
      <c r="C13" s="99"/>
      <c r="D13" s="99"/>
      <c r="E13" s="96"/>
      <c r="F13" s="96"/>
      <c r="G13" s="99"/>
      <c r="H13" s="96"/>
    </row>
    <row r="14" spans="1:8" ht="30" customHeight="1" x14ac:dyDescent="0.25">
      <c r="A14" s="97" t="e">
        <f>#REF!</f>
        <v>#REF!</v>
      </c>
      <c r="B14" s="96"/>
      <c r="C14" s="99"/>
      <c r="D14" s="99"/>
      <c r="E14" s="96"/>
      <c r="F14" s="96"/>
      <c r="G14" s="99"/>
      <c r="H14" s="96"/>
    </row>
    <row r="15" spans="1:8" ht="37.5" customHeight="1" x14ac:dyDescent="0.25">
      <c r="A15" s="98" t="e">
        <f>#REF!</f>
        <v>#REF!</v>
      </c>
      <c r="B15" s="96"/>
      <c r="C15" s="99"/>
      <c r="D15" s="99"/>
      <c r="E15" s="96"/>
      <c r="F15" s="96"/>
      <c r="G15" s="99"/>
      <c r="H15" s="96"/>
    </row>
    <row r="16" spans="1:8" ht="30" customHeight="1" x14ac:dyDescent="0.25">
      <c r="A16" s="41" t="str">
        <f t="shared" ref="A16:H16" si="2">A4</f>
        <v>STT</v>
      </c>
      <c r="B16" s="41" t="str">
        <f t="shared" si="2"/>
        <v>Nội dung chi phí</v>
      </c>
      <c r="C16" s="41" t="str">
        <f t="shared" si="2"/>
        <v>Ký hiệu</v>
      </c>
      <c r="D16" s="41" t="str">
        <f t="shared" si="2"/>
        <v>Cách tính</v>
      </c>
      <c r="E16" s="41">
        <f t="shared" si="2"/>
        <v>0</v>
      </c>
      <c r="F16" s="41">
        <f t="shared" si="2"/>
        <v>0</v>
      </c>
      <c r="G16" s="41" t="str">
        <f t="shared" si="2"/>
        <v>Hệ số</v>
      </c>
      <c r="H16" s="41" t="e">
        <f t="shared" si="2"/>
        <v>#REF!</v>
      </c>
    </row>
    <row r="17" spans="1:8" ht="26.25" customHeight="1" x14ac:dyDescent="0.25">
      <c r="A17" s="95" t="str">
        <f>A1</f>
        <v>BẢNG HỆ SỐ CHI PHÍ XÂY DỰNG</v>
      </c>
      <c r="B17" s="96"/>
      <c r="C17" s="99"/>
      <c r="D17" s="99"/>
      <c r="E17" s="96"/>
      <c r="F17" s="96"/>
      <c r="G17" s="99"/>
      <c r="H17" s="96"/>
    </row>
    <row r="18" spans="1:8" ht="30" customHeight="1" x14ac:dyDescent="0.25">
      <c r="A18" s="97" t="e">
        <f>#REF!</f>
        <v>#REF!</v>
      </c>
      <c r="B18" s="96"/>
      <c r="C18" s="99"/>
      <c r="D18" s="99"/>
      <c r="E18" s="96"/>
      <c r="F18" s="96"/>
      <c r="G18" s="99"/>
      <c r="H18" s="96"/>
    </row>
    <row r="19" spans="1:8" ht="37.5" customHeight="1" x14ac:dyDescent="0.25">
      <c r="A19" s="98" t="e">
        <f>#REF!</f>
        <v>#REF!</v>
      </c>
      <c r="B19" s="96"/>
      <c r="C19" s="99"/>
      <c r="D19" s="99"/>
      <c r="E19" s="96"/>
      <c r="F19" s="96"/>
      <c r="G19" s="99"/>
      <c r="H19" s="96"/>
    </row>
    <row r="20" spans="1:8" ht="30" customHeight="1" x14ac:dyDescent="0.25">
      <c r="A20" s="41" t="str">
        <f t="shared" ref="A20:H20" si="3">A4</f>
        <v>STT</v>
      </c>
      <c r="B20" s="41" t="str">
        <f t="shared" si="3"/>
        <v>Nội dung chi phí</v>
      </c>
      <c r="C20" s="41" t="str">
        <f t="shared" si="3"/>
        <v>Ký hiệu</v>
      </c>
      <c r="D20" s="41" t="str">
        <f t="shared" si="3"/>
        <v>Cách tính</v>
      </c>
      <c r="E20" s="41">
        <f t="shared" si="3"/>
        <v>0</v>
      </c>
      <c r="F20" s="41">
        <f t="shared" si="3"/>
        <v>0</v>
      </c>
      <c r="G20" s="41" t="str">
        <f t="shared" si="3"/>
        <v>Hệ số</v>
      </c>
      <c r="H20" s="41" t="e">
        <f t="shared" si="3"/>
        <v>#REF!</v>
      </c>
    </row>
    <row r="21" spans="1:8" ht="26.25" customHeight="1" x14ac:dyDescent="0.25">
      <c r="A21" s="95" t="str">
        <f>A1</f>
        <v>BẢNG HỆ SỐ CHI PHÍ XÂY DỰNG</v>
      </c>
      <c r="B21" s="96"/>
      <c r="C21" s="99"/>
      <c r="D21" s="99"/>
      <c r="E21" s="96"/>
      <c r="F21" s="96"/>
      <c r="G21" s="99"/>
      <c r="H21" s="96"/>
    </row>
    <row r="22" spans="1:8" ht="30" customHeight="1" x14ac:dyDescent="0.25">
      <c r="A22" s="97" t="e">
        <f>#REF!</f>
        <v>#REF!</v>
      </c>
      <c r="B22" s="96"/>
      <c r="C22" s="99"/>
      <c r="D22" s="99"/>
      <c r="E22" s="96"/>
      <c r="F22" s="96"/>
      <c r="G22" s="99"/>
      <c r="H22" s="96"/>
    </row>
    <row r="23" spans="1:8" ht="37.5" customHeight="1" x14ac:dyDescent="0.25">
      <c r="A23" s="98" t="e">
        <f>#REF!</f>
        <v>#REF!</v>
      </c>
      <c r="B23" s="96"/>
      <c r="C23" s="99"/>
      <c r="D23" s="99"/>
      <c r="E23" s="96"/>
      <c r="F23" s="96"/>
      <c r="G23" s="99"/>
      <c r="H23" s="96"/>
    </row>
    <row r="24" spans="1:8" ht="30" customHeight="1" x14ac:dyDescent="0.25">
      <c r="A24" s="41" t="str">
        <f t="shared" ref="A24:H24" si="4">A4</f>
        <v>STT</v>
      </c>
      <c r="B24" s="41" t="str">
        <f t="shared" si="4"/>
        <v>Nội dung chi phí</v>
      </c>
      <c r="C24" s="41" t="str">
        <f t="shared" si="4"/>
        <v>Ký hiệu</v>
      </c>
      <c r="D24" s="41" t="str">
        <f t="shared" si="4"/>
        <v>Cách tính</v>
      </c>
      <c r="E24" s="41">
        <f t="shared" si="4"/>
        <v>0</v>
      </c>
      <c r="F24" s="41">
        <f t="shared" si="4"/>
        <v>0</v>
      </c>
      <c r="G24" s="41" t="str">
        <f t="shared" si="4"/>
        <v>Hệ số</v>
      </c>
      <c r="H24" s="41" t="e">
        <f t="shared" si="4"/>
        <v>#REF!</v>
      </c>
    </row>
    <row r="25" spans="1:8" ht="26.25" customHeight="1" x14ac:dyDescent="0.25">
      <c r="A25" s="95" t="str">
        <f>A1</f>
        <v>BẢNG HỆ SỐ CHI PHÍ XÂY DỰNG</v>
      </c>
      <c r="B25" s="96"/>
      <c r="C25" s="99"/>
      <c r="D25" s="99"/>
      <c r="E25" s="96"/>
      <c r="F25" s="96"/>
      <c r="G25" s="99"/>
      <c r="H25" s="96"/>
    </row>
    <row r="26" spans="1:8" ht="30" customHeight="1" x14ac:dyDescent="0.25">
      <c r="A26" s="97" t="e">
        <f>#REF!</f>
        <v>#REF!</v>
      </c>
      <c r="B26" s="96"/>
      <c r="C26" s="99"/>
      <c r="D26" s="99"/>
      <c r="E26" s="96"/>
      <c r="F26" s="96"/>
      <c r="G26" s="99"/>
      <c r="H26" s="96"/>
    </row>
    <row r="27" spans="1:8" ht="37.5" customHeight="1" x14ac:dyDescent="0.25">
      <c r="A27" s="98" t="e">
        <f>#REF!</f>
        <v>#REF!</v>
      </c>
      <c r="B27" s="96"/>
      <c r="C27" s="99"/>
      <c r="D27" s="99"/>
      <c r="E27" s="96"/>
      <c r="F27" s="96"/>
      <c r="G27" s="99"/>
      <c r="H27" s="96"/>
    </row>
    <row r="28" spans="1:8" ht="30" customHeight="1" x14ac:dyDescent="0.25">
      <c r="A28" s="41" t="str">
        <f t="shared" ref="A28:H28" si="5">A4</f>
        <v>STT</v>
      </c>
      <c r="B28" s="41" t="str">
        <f t="shared" si="5"/>
        <v>Nội dung chi phí</v>
      </c>
      <c r="C28" s="41" t="str">
        <f t="shared" si="5"/>
        <v>Ký hiệu</v>
      </c>
      <c r="D28" s="41" t="str">
        <f t="shared" si="5"/>
        <v>Cách tính</v>
      </c>
      <c r="E28" s="41">
        <f t="shared" si="5"/>
        <v>0</v>
      </c>
      <c r="F28" s="41">
        <f t="shared" si="5"/>
        <v>0</v>
      </c>
      <c r="G28" s="41" t="str">
        <f t="shared" si="5"/>
        <v>Hệ số</v>
      </c>
      <c r="H28" s="41" t="e">
        <f t="shared" si="5"/>
        <v>#REF!</v>
      </c>
    </row>
    <row r="29" spans="1:8" ht="26.25" customHeight="1" x14ac:dyDescent="0.25">
      <c r="A29" s="95" t="str">
        <f>A1</f>
        <v>BẢNG HỆ SỐ CHI PHÍ XÂY DỰNG</v>
      </c>
      <c r="B29" s="96"/>
      <c r="C29" s="99"/>
      <c r="D29" s="99"/>
      <c r="E29" s="96"/>
      <c r="F29" s="96"/>
      <c r="G29" s="99"/>
      <c r="H29" s="96"/>
    </row>
    <row r="30" spans="1:8" ht="30" customHeight="1" x14ac:dyDescent="0.25">
      <c r="A30" s="97" t="e">
        <f>#REF!</f>
        <v>#REF!</v>
      </c>
      <c r="B30" s="96"/>
      <c r="C30" s="99"/>
      <c r="D30" s="99"/>
      <c r="E30" s="96"/>
      <c r="F30" s="96"/>
      <c r="G30" s="99"/>
      <c r="H30" s="96"/>
    </row>
    <row r="31" spans="1:8" ht="37.5" customHeight="1" x14ac:dyDescent="0.25">
      <c r="A31" s="98" t="e">
        <f>#REF!</f>
        <v>#REF!</v>
      </c>
      <c r="B31" s="96"/>
      <c r="C31" s="99"/>
      <c r="D31" s="99"/>
      <c r="E31" s="96"/>
      <c r="F31" s="96"/>
      <c r="G31" s="99"/>
      <c r="H31" s="96"/>
    </row>
    <row r="32" spans="1:8" ht="30" customHeight="1" x14ac:dyDescent="0.25">
      <c r="A32" s="41" t="str">
        <f t="shared" ref="A32:H32" si="6">A4</f>
        <v>STT</v>
      </c>
      <c r="B32" s="41" t="str">
        <f t="shared" si="6"/>
        <v>Nội dung chi phí</v>
      </c>
      <c r="C32" s="41" t="str">
        <f t="shared" si="6"/>
        <v>Ký hiệu</v>
      </c>
      <c r="D32" s="41" t="str">
        <f t="shared" si="6"/>
        <v>Cách tính</v>
      </c>
      <c r="E32" s="41">
        <f t="shared" si="6"/>
        <v>0</v>
      </c>
      <c r="F32" s="41">
        <f t="shared" si="6"/>
        <v>0</v>
      </c>
      <c r="G32" s="41" t="str">
        <f t="shared" si="6"/>
        <v>Hệ số</v>
      </c>
      <c r="H32" s="41" t="e">
        <f t="shared" si="6"/>
        <v>#REF!</v>
      </c>
    </row>
  </sheetData>
  <mergeCells count="24">
    <mergeCell ref="A25:H25"/>
    <mergeCell ref="A26:H26"/>
    <mergeCell ref="A27:H27"/>
    <mergeCell ref="A29:H29"/>
    <mergeCell ref="A30:H30"/>
    <mergeCell ref="A31:H31"/>
    <mergeCell ref="A17:H17"/>
    <mergeCell ref="A18:H18"/>
    <mergeCell ref="A19:H19"/>
    <mergeCell ref="A21:H21"/>
    <mergeCell ref="A22:H22"/>
    <mergeCell ref="A23:H23"/>
    <mergeCell ref="A9:H9"/>
    <mergeCell ref="A10:H10"/>
    <mergeCell ref="A11:H11"/>
    <mergeCell ref="A13:H13"/>
    <mergeCell ref="A14:H14"/>
    <mergeCell ref="A15:H15"/>
    <mergeCell ref="A1:H1"/>
    <mergeCell ref="A2:H2"/>
    <mergeCell ref="A3:H3"/>
    <mergeCell ref="A5:H5"/>
    <mergeCell ref="A6:H6"/>
    <mergeCell ref="A7:H7"/>
  </mergeCells>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40"/>
  <sheetViews>
    <sheetView workbookViewId="0"/>
  </sheetViews>
  <sheetFormatPr defaultColWidth="10" defaultRowHeight="15" customHeight="1" x14ac:dyDescent="0.25"/>
  <cols>
    <col min="1" max="1" width="5" style="3" customWidth="1"/>
    <col min="2" max="2" width="12.44140625" style="3" customWidth="1"/>
    <col min="3" max="3" width="29.109375" style="3" customWidth="1"/>
    <col min="4" max="4" width="6.6640625" style="3" customWidth="1"/>
    <col min="5" max="9" width="10" style="3" customWidth="1"/>
    <col min="10" max="14" width="10.77734375" style="3" customWidth="1"/>
    <col min="15" max="15" width="12.44140625" style="3" customWidth="1"/>
    <col min="16" max="16384" width="10" style="3"/>
  </cols>
  <sheetData>
    <row r="4" spans="1:15" ht="18.75" customHeight="1" x14ac:dyDescent="0.25">
      <c r="A4" s="100" t="s">
        <v>13</v>
      </c>
      <c r="B4" s="100" t="s">
        <v>215</v>
      </c>
      <c r="C4" s="100" t="s">
        <v>554</v>
      </c>
      <c r="D4" s="100" t="s">
        <v>216</v>
      </c>
      <c r="E4" s="100" t="e">
        <f>"Đơn giá "&amp;#REF!</f>
        <v>#REF!</v>
      </c>
      <c r="F4" s="100"/>
      <c r="G4" s="100"/>
      <c r="H4" s="100"/>
      <c r="I4" s="100"/>
      <c r="J4" s="100" t="e">
        <f>"Thành tiền "&amp;#REF!</f>
        <v>#REF!</v>
      </c>
      <c r="K4" s="100"/>
      <c r="L4" s="100"/>
      <c r="M4" s="100"/>
      <c r="N4" s="100"/>
      <c r="O4" s="100" t="e">
        <f>"Đơn giá_x000D_
tổng hợp_x000D_
"&amp;#REF!</f>
        <v>#REF!</v>
      </c>
    </row>
    <row r="5" spans="1:15" ht="18.75" customHeight="1" x14ac:dyDescent="0.25">
      <c r="A5" s="100"/>
      <c r="B5" s="100"/>
      <c r="C5" s="100"/>
      <c r="D5" s="100"/>
      <c r="E5" s="41" t="s">
        <v>5</v>
      </c>
      <c r="F5" s="41" t="s">
        <v>579</v>
      </c>
      <c r="G5" s="41" t="s">
        <v>574</v>
      </c>
      <c r="H5" s="41" t="s">
        <v>580</v>
      </c>
      <c r="I5" s="41" t="s">
        <v>576</v>
      </c>
      <c r="J5" s="41" t="s">
        <v>5</v>
      </c>
      <c r="K5" s="41" t="s">
        <v>579</v>
      </c>
      <c r="L5" s="41" t="s">
        <v>574</v>
      </c>
      <c r="M5" s="41" t="s">
        <v>580</v>
      </c>
      <c r="N5" s="41" t="s">
        <v>576</v>
      </c>
      <c r="O5" s="100"/>
    </row>
    <row r="6" spans="1:15" ht="15" customHeight="1" x14ac:dyDescent="0.25">
      <c r="A6" s="42"/>
      <c r="B6" s="42"/>
      <c r="D6" s="42"/>
    </row>
    <row r="7" spans="1:15" ht="15" customHeight="1" x14ac:dyDescent="0.25">
      <c r="A7" s="42"/>
      <c r="B7" s="42"/>
      <c r="D7" s="42"/>
    </row>
    <row r="8" spans="1:15" ht="15" customHeight="1" x14ac:dyDescent="0.25">
      <c r="A8" s="42"/>
      <c r="B8" s="42"/>
      <c r="D8" s="42"/>
    </row>
    <row r="9" spans="1:15" ht="18.75" customHeight="1" x14ac:dyDescent="0.25">
      <c r="A9" s="100" t="str">
        <f t="shared" ref="A9:O9" si="0">A4</f>
        <v>TT</v>
      </c>
      <c r="B9" s="100" t="str">
        <f t="shared" si="0"/>
        <v>Mã số</v>
      </c>
      <c r="C9" s="100" t="str">
        <f t="shared" si="0"/>
        <v>Thành phần hao phí</v>
      </c>
      <c r="D9" s="100" t="str">
        <f t="shared" si="0"/>
        <v>Đơn vị</v>
      </c>
      <c r="E9" s="100" t="e">
        <f t="shared" si="0"/>
        <v>#REF!</v>
      </c>
      <c r="F9" s="100">
        <f t="shared" si="0"/>
        <v>0</v>
      </c>
      <c r="G9" s="100">
        <f t="shared" si="0"/>
        <v>0</v>
      </c>
      <c r="H9" s="100">
        <f t="shared" si="0"/>
        <v>0</v>
      </c>
      <c r="I9" s="100">
        <f t="shared" si="0"/>
        <v>0</v>
      </c>
      <c r="J9" s="100" t="e">
        <f t="shared" si="0"/>
        <v>#REF!</v>
      </c>
      <c r="K9" s="100">
        <f t="shared" si="0"/>
        <v>0</v>
      </c>
      <c r="L9" s="100">
        <f t="shared" si="0"/>
        <v>0</v>
      </c>
      <c r="M9" s="100">
        <f t="shared" si="0"/>
        <v>0</v>
      </c>
      <c r="N9" s="100">
        <f t="shared" si="0"/>
        <v>0</v>
      </c>
      <c r="O9" s="100" t="e">
        <f t="shared" si="0"/>
        <v>#REF!</v>
      </c>
    </row>
    <row r="10" spans="1:15" ht="18.75" customHeight="1" x14ac:dyDescent="0.25">
      <c r="A10" s="100">
        <f t="shared" ref="A10:O10" si="1">A5</f>
        <v>0</v>
      </c>
      <c r="B10" s="100">
        <f t="shared" si="1"/>
        <v>0</v>
      </c>
      <c r="C10" s="100">
        <f t="shared" si="1"/>
        <v>0</v>
      </c>
      <c r="D10" s="100">
        <f t="shared" si="1"/>
        <v>0</v>
      </c>
      <c r="E10" s="41" t="str">
        <f t="shared" si="1"/>
        <v>Vật liệu</v>
      </c>
      <c r="F10" s="41" t="str">
        <f t="shared" si="1"/>
        <v>Bù V.L</v>
      </c>
      <c r="G10" s="41" t="str">
        <f t="shared" si="1"/>
        <v>NC XL</v>
      </c>
      <c r="H10" s="41" t="str">
        <f t="shared" si="1"/>
        <v>NC Đất</v>
      </c>
      <c r="I10" s="41" t="str">
        <f t="shared" si="1"/>
        <v>Ca máy</v>
      </c>
      <c r="J10" s="41" t="str">
        <f t="shared" si="1"/>
        <v>Vật liệu</v>
      </c>
      <c r="K10" s="41" t="str">
        <f t="shared" si="1"/>
        <v>Bù V.L</v>
      </c>
      <c r="L10" s="41" t="str">
        <f t="shared" si="1"/>
        <v>NC XL</v>
      </c>
      <c r="M10" s="41" t="str">
        <f t="shared" si="1"/>
        <v>NC Đất</v>
      </c>
      <c r="N10" s="41" t="str">
        <f t="shared" si="1"/>
        <v>Ca máy</v>
      </c>
      <c r="O10" s="100">
        <f t="shared" si="1"/>
        <v>0</v>
      </c>
    </row>
    <row r="11" spans="1:15" ht="15" customHeight="1" x14ac:dyDescent="0.25">
      <c r="A11" s="42"/>
      <c r="B11" s="42"/>
      <c r="D11" s="42"/>
    </row>
    <row r="12" spans="1:15" ht="15" customHeight="1" x14ac:dyDescent="0.25">
      <c r="A12" s="42"/>
      <c r="B12" s="42"/>
      <c r="D12" s="42"/>
    </row>
    <row r="13" spans="1:15" ht="15" customHeight="1" x14ac:dyDescent="0.25">
      <c r="A13" s="42"/>
      <c r="B13" s="42"/>
      <c r="D13" s="42"/>
    </row>
    <row r="14" spans="1:15" ht="18.75" customHeight="1" x14ac:dyDescent="0.25">
      <c r="A14" s="100" t="str">
        <f t="shared" ref="A14:O14" si="2">A4</f>
        <v>TT</v>
      </c>
      <c r="B14" s="100" t="str">
        <f t="shared" si="2"/>
        <v>Mã số</v>
      </c>
      <c r="C14" s="100" t="str">
        <f t="shared" si="2"/>
        <v>Thành phần hao phí</v>
      </c>
      <c r="D14" s="100" t="str">
        <f t="shared" si="2"/>
        <v>Đơn vị</v>
      </c>
      <c r="E14" s="100" t="e">
        <f t="shared" si="2"/>
        <v>#REF!</v>
      </c>
      <c r="F14" s="100">
        <f t="shared" si="2"/>
        <v>0</v>
      </c>
      <c r="G14" s="100">
        <f t="shared" si="2"/>
        <v>0</v>
      </c>
      <c r="H14" s="100">
        <f t="shared" si="2"/>
        <v>0</v>
      </c>
      <c r="I14" s="100">
        <f t="shared" si="2"/>
        <v>0</v>
      </c>
      <c r="J14" s="100" t="e">
        <f t="shared" si="2"/>
        <v>#REF!</v>
      </c>
      <c r="K14" s="100">
        <f t="shared" si="2"/>
        <v>0</v>
      </c>
      <c r="L14" s="100">
        <f t="shared" si="2"/>
        <v>0</v>
      </c>
      <c r="M14" s="100">
        <f t="shared" si="2"/>
        <v>0</v>
      </c>
      <c r="N14" s="100">
        <f t="shared" si="2"/>
        <v>0</v>
      </c>
      <c r="O14" s="100" t="e">
        <f t="shared" si="2"/>
        <v>#REF!</v>
      </c>
    </row>
    <row r="15" spans="1:15" ht="18.75" customHeight="1" x14ac:dyDescent="0.25">
      <c r="A15" s="100">
        <f t="shared" ref="A15:O15" si="3">A5</f>
        <v>0</v>
      </c>
      <c r="B15" s="100">
        <f t="shared" si="3"/>
        <v>0</v>
      </c>
      <c r="C15" s="100">
        <f t="shared" si="3"/>
        <v>0</v>
      </c>
      <c r="D15" s="100">
        <f t="shared" si="3"/>
        <v>0</v>
      </c>
      <c r="E15" s="41" t="str">
        <f t="shared" si="3"/>
        <v>Vật liệu</v>
      </c>
      <c r="F15" s="41" t="str">
        <f t="shared" si="3"/>
        <v>Bù V.L</v>
      </c>
      <c r="G15" s="41" t="str">
        <f t="shared" si="3"/>
        <v>NC XL</v>
      </c>
      <c r="H15" s="41" t="str">
        <f t="shared" si="3"/>
        <v>NC Đất</v>
      </c>
      <c r="I15" s="41" t="str">
        <f t="shared" si="3"/>
        <v>Ca máy</v>
      </c>
      <c r="J15" s="41" t="str">
        <f t="shared" si="3"/>
        <v>Vật liệu</v>
      </c>
      <c r="K15" s="41" t="str">
        <f t="shared" si="3"/>
        <v>Bù V.L</v>
      </c>
      <c r="L15" s="41" t="str">
        <f t="shared" si="3"/>
        <v>NC XL</v>
      </c>
      <c r="M15" s="41" t="str">
        <f t="shared" si="3"/>
        <v>NC Đất</v>
      </c>
      <c r="N15" s="41" t="str">
        <f t="shared" si="3"/>
        <v>Ca máy</v>
      </c>
      <c r="O15" s="100">
        <f t="shared" si="3"/>
        <v>0</v>
      </c>
    </row>
    <row r="16" spans="1:15" ht="15" customHeight="1" x14ac:dyDescent="0.25">
      <c r="A16" s="42"/>
      <c r="B16" s="42"/>
      <c r="D16" s="42"/>
    </row>
    <row r="17" spans="1:15" ht="15" customHeight="1" x14ac:dyDescent="0.25">
      <c r="A17" s="42"/>
      <c r="B17" s="42"/>
      <c r="D17" s="42"/>
    </row>
    <row r="18" spans="1:15" ht="15" customHeight="1" x14ac:dyDescent="0.25">
      <c r="A18" s="42"/>
      <c r="B18" s="42"/>
      <c r="D18" s="42"/>
    </row>
    <row r="19" spans="1:15" ht="18.75" customHeight="1" x14ac:dyDescent="0.25">
      <c r="A19" s="100" t="str">
        <f t="shared" ref="A19:O19" si="4">A4</f>
        <v>TT</v>
      </c>
      <c r="B19" s="100" t="str">
        <f t="shared" si="4"/>
        <v>Mã số</v>
      </c>
      <c r="C19" s="100" t="str">
        <f t="shared" si="4"/>
        <v>Thành phần hao phí</v>
      </c>
      <c r="D19" s="100" t="str">
        <f t="shared" si="4"/>
        <v>Đơn vị</v>
      </c>
      <c r="E19" s="100" t="e">
        <f t="shared" si="4"/>
        <v>#REF!</v>
      </c>
      <c r="F19" s="100">
        <f t="shared" si="4"/>
        <v>0</v>
      </c>
      <c r="G19" s="100">
        <f t="shared" si="4"/>
        <v>0</v>
      </c>
      <c r="H19" s="100">
        <f t="shared" si="4"/>
        <v>0</v>
      </c>
      <c r="I19" s="100">
        <f t="shared" si="4"/>
        <v>0</v>
      </c>
      <c r="J19" s="100" t="e">
        <f t="shared" si="4"/>
        <v>#REF!</v>
      </c>
      <c r="K19" s="100">
        <f t="shared" si="4"/>
        <v>0</v>
      </c>
      <c r="L19" s="100">
        <f t="shared" si="4"/>
        <v>0</v>
      </c>
      <c r="M19" s="100">
        <f t="shared" si="4"/>
        <v>0</v>
      </c>
      <c r="N19" s="100">
        <f t="shared" si="4"/>
        <v>0</v>
      </c>
      <c r="O19" s="100" t="e">
        <f t="shared" si="4"/>
        <v>#REF!</v>
      </c>
    </row>
    <row r="20" spans="1:15" ht="18.75" customHeight="1" x14ac:dyDescent="0.25">
      <c r="A20" s="100">
        <f t="shared" ref="A20:O20" si="5">A5</f>
        <v>0</v>
      </c>
      <c r="B20" s="100">
        <f t="shared" si="5"/>
        <v>0</v>
      </c>
      <c r="C20" s="100">
        <f t="shared" si="5"/>
        <v>0</v>
      </c>
      <c r="D20" s="100">
        <f t="shared" si="5"/>
        <v>0</v>
      </c>
      <c r="E20" s="41" t="str">
        <f t="shared" si="5"/>
        <v>Vật liệu</v>
      </c>
      <c r="F20" s="41" t="str">
        <f t="shared" si="5"/>
        <v>Bù V.L</v>
      </c>
      <c r="G20" s="41" t="str">
        <f t="shared" si="5"/>
        <v>NC XL</v>
      </c>
      <c r="H20" s="41" t="str">
        <f t="shared" si="5"/>
        <v>NC Đất</v>
      </c>
      <c r="I20" s="41" t="str">
        <f t="shared" si="5"/>
        <v>Ca máy</v>
      </c>
      <c r="J20" s="41" t="str">
        <f t="shared" si="5"/>
        <v>Vật liệu</v>
      </c>
      <c r="K20" s="41" t="str">
        <f t="shared" si="5"/>
        <v>Bù V.L</v>
      </c>
      <c r="L20" s="41" t="str">
        <f t="shared" si="5"/>
        <v>NC XL</v>
      </c>
      <c r="M20" s="41" t="str">
        <f t="shared" si="5"/>
        <v>NC Đất</v>
      </c>
      <c r="N20" s="41" t="str">
        <f t="shared" si="5"/>
        <v>Ca máy</v>
      </c>
      <c r="O20" s="100">
        <f t="shared" si="5"/>
        <v>0</v>
      </c>
    </row>
    <row r="21" spans="1:15" ht="15" customHeight="1" x14ac:dyDescent="0.25">
      <c r="A21" s="42"/>
      <c r="B21" s="42"/>
      <c r="D21" s="42"/>
    </row>
    <row r="22" spans="1:15" ht="15" customHeight="1" x14ac:dyDescent="0.25">
      <c r="A22" s="42"/>
      <c r="B22" s="42"/>
      <c r="D22" s="42"/>
    </row>
    <row r="23" spans="1:15" ht="15" customHeight="1" x14ac:dyDescent="0.25">
      <c r="A23" s="42"/>
      <c r="B23" s="42"/>
      <c r="D23" s="42"/>
    </row>
    <row r="24" spans="1:15" ht="18.75" customHeight="1" x14ac:dyDescent="0.25">
      <c r="A24" s="100" t="str">
        <f t="shared" ref="A24:O24" si="6">A4</f>
        <v>TT</v>
      </c>
      <c r="B24" s="100" t="str">
        <f t="shared" si="6"/>
        <v>Mã số</v>
      </c>
      <c r="C24" s="100" t="str">
        <f t="shared" si="6"/>
        <v>Thành phần hao phí</v>
      </c>
      <c r="D24" s="100" t="str">
        <f t="shared" si="6"/>
        <v>Đơn vị</v>
      </c>
      <c r="E24" s="100" t="e">
        <f t="shared" si="6"/>
        <v>#REF!</v>
      </c>
      <c r="F24" s="100">
        <f t="shared" si="6"/>
        <v>0</v>
      </c>
      <c r="G24" s="100">
        <f t="shared" si="6"/>
        <v>0</v>
      </c>
      <c r="H24" s="100">
        <f t="shared" si="6"/>
        <v>0</v>
      </c>
      <c r="I24" s="100">
        <f t="shared" si="6"/>
        <v>0</v>
      </c>
      <c r="J24" s="100" t="e">
        <f t="shared" si="6"/>
        <v>#REF!</v>
      </c>
      <c r="K24" s="100">
        <f t="shared" si="6"/>
        <v>0</v>
      </c>
      <c r="L24" s="100">
        <f t="shared" si="6"/>
        <v>0</v>
      </c>
      <c r="M24" s="100">
        <f t="shared" si="6"/>
        <v>0</v>
      </c>
      <c r="N24" s="100">
        <f t="shared" si="6"/>
        <v>0</v>
      </c>
      <c r="O24" s="100" t="e">
        <f t="shared" si="6"/>
        <v>#REF!</v>
      </c>
    </row>
    <row r="25" spans="1:15" ht="18.75" customHeight="1" x14ac:dyDescent="0.25">
      <c r="A25" s="100">
        <f t="shared" ref="A25:O25" si="7">A5</f>
        <v>0</v>
      </c>
      <c r="B25" s="100">
        <f t="shared" si="7"/>
        <v>0</v>
      </c>
      <c r="C25" s="100">
        <f t="shared" si="7"/>
        <v>0</v>
      </c>
      <c r="D25" s="100">
        <f t="shared" si="7"/>
        <v>0</v>
      </c>
      <c r="E25" s="41" t="str">
        <f t="shared" si="7"/>
        <v>Vật liệu</v>
      </c>
      <c r="F25" s="41" t="str">
        <f t="shared" si="7"/>
        <v>Bù V.L</v>
      </c>
      <c r="G25" s="41" t="str">
        <f t="shared" si="7"/>
        <v>NC XL</v>
      </c>
      <c r="H25" s="41" t="str">
        <f t="shared" si="7"/>
        <v>NC Đất</v>
      </c>
      <c r="I25" s="41" t="str">
        <f t="shared" si="7"/>
        <v>Ca máy</v>
      </c>
      <c r="J25" s="41" t="str">
        <f t="shared" si="7"/>
        <v>Vật liệu</v>
      </c>
      <c r="K25" s="41" t="str">
        <f t="shared" si="7"/>
        <v>Bù V.L</v>
      </c>
      <c r="L25" s="41" t="str">
        <f t="shared" si="7"/>
        <v>NC XL</v>
      </c>
      <c r="M25" s="41" t="str">
        <f t="shared" si="7"/>
        <v>NC Đất</v>
      </c>
      <c r="N25" s="41" t="str">
        <f t="shared" si="7"/>
        <v>Ca máy</v>
      </c>
      <c r="O25" s="100">
        <f t="shared" si="7"/>
        <v>0</v>
      </c>
    </row>
    <row r="26" spans="1:15" ht="15" customHeight="1" x14ac:dyDescent="0.25">
      <c r="A26" s="42"/>
      <c r="B26" s="42"/>
      <c r="D26" s="42"/>
    </row>
    <row r="27" spans="1:15" ht="15" customHeight="1" x14ac:dyDescent="0.25">
      <c r="A27" s="42"/>
      <c r="B27" s="42"/>
      <c r="D27" s="42"/>
    </row>
    <row r="28" spans="1:15" ht="15" customHeight="1" x14ac:dyDescent="0.25">
      <c r="A28" s="42"/>
      <c r="B28" s="42"/>
      <c r="D28" s="42"/>
    </row>
    <row r="29" spans="1:15" ht="18.75" customHeight="1" x14ac:dyDescent="0.25">
      <c r="A29" s="100" t="str">
        <f t="shared" ref="A29:O29" si="8">A4</f>
        <v>TT</v>
      </c>
      <c r="B29" s="100" t="str">
        <f t="shared" si="8"/>
        <v>Mã số</v>
      </c>
      <c r="C29" s="100" t="str">
        <f t="shared" si="8"/>
        <v>Thành phần hao phí</v>
      </c>
      <c r="D29" s="100" t="str">
        <f t="shared" si="8"/>
        <v>Đơn vị</v>
      </c>
      <c r="E29" s="100" t="e">
        <f t="shared" si="8"/>
        <v>#REF!</v>
      </c>
      <c r="F29" s="100">
        <f t="shared" si="8"/>
        <v>0</v>
      </c>
      <c r="G29" s="100">
        <f t="shared" si="8"/>
        <v>0</v>
      </c>
      <c r="H29" s="100">
        <f t="shared" si="8"/>
        <v>0</v>
      </c>
      <c r="I29" s="100">
        <f t="shared" si="8"/>
        <v>0</v>
      </c>
      <c r="J29" s="100" t="e">
        <f t="shared" si="8"/>
        <v>#REF!</v>
      </c>
      <c r="K29" s="100">
        <f t="shared" si="8"/>
        <v>0</v>
      </c>
      <c r="L29" s="100">
        <f t="shared" si="8"/>
        <v>0</v>
      </c>
      <c r="M29" s="100">
        <f t="shared" si="8"/>
        <v>0</v>
      </c>
      <c r="N29" s="100">
        <f t="shared" si="8"/>
        <v>0</v>
      </c>
      <c r="O29" s="100" t="e">
        <f t="shared" si="8"/>
        <v>#REF!</v>
      </c>
    </row>
    <row r="30" spans="1:15" ht="18.75" customHeight="1" x14ac:dyDescent="0.25">
      <c r="A30" s="100">
        <f t="shared" ref="A30:O30" si="9">A5</f>
        <v>0</v>
      </c>
      <c r="B30" s="100">
        <f t="shared" si="9"/>
        <v>0</v>
      </c>
      <c r="C30" s="100">
        <f t="shared" si="9"/>
        <v>0</v>
      </c>
      <c r="D30" s="100">
        <f t="shared" si="9"/>
        <v>0</v>
      </c>
      <c r="E30" s="41" t="str">
        <f t="shared" si="9"/>
        <v>Vật liệu</v>
      </c>
      <c r="F30" s="41" t="str">
        <f t="shared" si="9"/>
        <v>Bù V.L</v>
      </c>
      <c r="G30" s="41" t="str">
        <f t="shared" si="9"/>
        <v>NC XL</v>
      </c>
      <c r="H30" s="41" t="str">
        <f t="shared" si="9"/>
        <v>NC Đất</v>
      </c>
      <c r="I30" s="41" t="str">
        <f t="shared" si="9"/>
        <v>Ca máy</v>
      </c>
      <c r="J30" s="41" t="str">
        <f t="shared" si="9"/>
        <v>Vật liệu</v>
      </c>
      <c r="K30" s="41" t="str">
        <f t="shared" si="9"/>
        <v>Bù V.L</v>
      </c>
      <c r="L30" s="41" t="str">
        <f t="shared" si="9"/>
        <v>NC XL</v>
      </c>
      <c r="M30" s="41" t="str">
        <f t="shared" si="9"/>
        <v>NC Đất</v>
      </c>
      <c r="N30" s="41" t="str">
        <f t="shared" si="9"/>
        <v>Ca máy</v>
      </c>
      <c r="O30" s="100">
        <f t="shared" si="9"/>
        <v>0</v>
      </c>
    </row>
    <row r="31" spans="1:15" ht="15" customHeight="1" x14ac:dyDescent="0.25">
      <c r="A31" s="42"/>
      <c r="B31" s="42"/>
      <c r="D31" s="42"/>
    </row>
    <row r="32" spans="1:15" ht="15" customHeight="1" x14ac:dyDescent="0.25">
      <c r="A32" s="42"/>
      <c r="B32" s="42"/>
      <c r="D32" s="42"/>
    </row>
    <row r="33" spans="1:15" ht="15" customHeight="1" x14ac:dyDescent="0.25">
      <c r="A33" s="42"/>
      <c r="B33" s="42"/>
      <c r="D33" s="42"/>
    </row>
    <row r="34" spans="1:15" ht="18.75" customHeight="1" x14ac:dyDescent="0.25">
      <c r="A34" s="100" t="str">
        <f t="shared" ref="A34:O34" si="10">A4</f>
        <v>TT</v>
      </c>
      <c r="B34" s="100" t="str">
        <f t="shared" si="10"/>
        <v>Mã số</v>
      </c>
      <c r="C34" s="100" t="str">
        <f t="shared" si="10"/>
        <v>Thành phần hao phí</v>
      </c>
      <c r="D34" s="100" t="str">
        <f t="shared" si="10"/>
        <v>Đơn vị</v>
      </c>
      <c r="E34" s="100" t="e">
        <f t="shared" si="10"/>
        <v>#REF!</v>
      </c>
      <c r="F34" s="100">
        <f t="shared" si="10"/>
        <v>0</v>
      </c>
      <c r="G34" s="100">
        <f t="shared" si="10"/>
        <v>0</v>
      </c>
      <c r="H34" s="100">
        <f t="shared" si="10"/>
        <v>0</v>
      </c>
      <c r="I34" s="100">
        <f t="shared" si="10"/>
        <v>0</v>
      </c>
      <c r="J34" s="100" t="e">
        <f t="shared" si="10"/>
        <v>#REF!</v>
      </c>
      <c r="K34" s="100">
        <f t="shared" si="10"/>
        <v>0</v>
      </c>
      <c r="L34" s="100">
        <f t="shared" si="10"/>
        <v>0</v>
      </c>
      <c r="M34" s="100">
        <f t="shared" si="10"/>
        <v>0</v>
      </c>
      <c r="N34" s="100">
        <f t="shared" si="10"/>
        <v>0</v>
      </c>
      <c r="O34" s="100" t="e">
        <f t="shared" si="10"/>
        <v>#REF!</v>
      </c>
    </row>
    <row r="35" spans="1:15" ht="18.75" customHeight="1" x14ac:dyDescent="0.25">
      <c r="A35" s="100">
        <f t="shared" ref="A35:O35" si="11">A5</f>
        <v>0</v>
      </c>
      <c r="B35" s="100">
        <f t="shared" si="11"/>
        <v>0</v>
      </c>
      <c r="C35" s="100">
        <f t="shared" si="11"/>
        <v>0</v>
      </c>
      <c r="D35" s="100">
        <f t="shared" si="11"/>
        <v>0</v>
      </c>
      <c r="E35" s="41" t="str">
        <f t="shared" si="11"/>
        <v>Vật liệu</v>
      </c>
      <c r="F35" s="41" t="str">
        <f t="shared" si="11"/>
        <v>Bù V.L</v>
      </c>
      <c r="G35" s="41" t="str">
        <f t="shared" si="11"/>
        <v>NC XL</v>
      </c>
      <c r="H35" s="41" t="str">
        <f t="shared" si="11"/>
        <v>NC Đất</v>
      </c>
      <c r="I35" s="41" t="str">
        <f t="shared" si="11"/>
        <v>Ca máy</v>
      </c>
      <c r="J35" s="41" t="str">
        <f t="shared" si="11"/>
        <v>Vật liệu</v>
      </c>
      <c r="K35" s="41" t="str">
        <f t="shared" si="11"/>
        <v>Bù V.L</v>
      </c>
      <c r="L35" s="41" t="str">
        <f t="shared" si="11"/>
        <v>NC XL</v>
      </c>
      <c r="M35" s="41" t="str">
        <f t="shared" si="11"/>
        <v>NC Đất</v>
      </c>
      <c r="N35" s="41" t="str">
        <f t="shared" si="11"/>
        <v>Ca máy</v>
      </c>
      <c r="O35" s="100">
        <f t="shared" si="11"/>
        <v>0</v>
      </c>
    </row>
    <row r="36" spans="1:15" ht="15" customHeight="1" x14ac:dyDescent="0.25">
      <c r="A36" s="42"/>
      <c r="B36" s="42"/>
      <c r="D36" s="42"/>
    </row>
    <row r="37" spans="1:15" ht="15" customHeight="1" x14ac:dyDescent="0.25">
      <c r="A37" s="42"/>
      <c r="B37" s="42"/>
      <c r="D37" s="42"/>
    </row>
    <row r="38" spans="1:15" ht="15" customHeight="1" x14ac:dyDescent="0.25">
      <c r="A38" s="42"/>
      <c r="B38" s="42"/>
      <c r="D38" s="42"/>
    </row>
    <row r="39" spans="1:15" ht="18.75" customHeight="1" x14ac:dyDescent="0.25">
      <c r="A39" s="100" t="str">
        <f t="shared" ref="A39:O39" si="12">A4</f>
        <v>TT</v>
      </c>
      <c r="B39" s="100" t="str">
        <f t="shared" si="12"/>
        <v>Mã số</v>
      </c>
      <c r="C39" s="100" t="str">
        <f t="shared" si="12"/>
        <v>Thành phần hao phí</v>
      </c>
      <c r="D39" s="100" t="str">
        <f t="shared" si="12"/>
        <v>Đơn vị</v>
      </c>
      <c r="E39" s="100" t="e">
        <f t="shared" si="12"/>
        <v>#REF!</v>
      </c>
      <c r="F39" s="100">
        <f t="shared" si="12"/>
        <v>0</v>
      </c>
      <c r="G39" s="100">
        <f t="shared" si="12"/>
        <v>0</v>
      </c>
      <c r="H39" s="100">
        <f t="shared" si="12"/>
        <v>0</v>
      </c>
      <c r="I39" s="100">
        <f t="shared" si="12"/>
        <v>0</v>
      </c>
      <c r="J39" s="100" t="e">
        <f t="shared" si="12"/>
        <v>#REF!</v>
      </c>
      <c r="K39" s="100">
        <f t="shared" si="12"/>
        <v>0</v>
      </c>
      <c r="L39" s="100">
        <f t="shared" si="12"/>
        <v>0</v>
      </c>
      <c r="M39" s="100">
        <f t="shared" si="12"/>
        <v>0</v>
      </c>
      <c r="N39" s="100">
        <f t="shared" si="12"/>
        <v>0</v>
      </c>
      <c r="O39" s="100" t="e">
        <f t="shared" si="12"/>
        <v>#REF!</v>
      </c>
    </row>
    <row r="40" spans="1:15" ht="18.75" customHeight="1" x14ac:dyDescent="0.25">
      <c r="A40" s="100">
        <f t="shared" ref="A40:O40" si="13">A5</f>
        <v>0</v>
      </c>
      <c r="B40" s="100">
        <f t="shared" si="13"/>
        <v>0</v>
      </c>
      <c r="C40" s="100">
        <f t="shared" si="13"/>
        <v>0</v>
      </c>
      <c r="D40" s="100">
        <f t="shared" si="13"/>
        <v>0</v>
      </c>
      <c r="E40" s="41" t="str">
        <f t="shared" si="13"/>
        <v>Vật liệu</v>
      </c>
      <c r="F40" s="41" t="str">
        <f t="shared" si="13"/>
        <v>Bù V.L</v>
      </c>
      <c r="G40" s="41" t="str">
        <f t="shared" si="13"/>
        <v>NC XL</v>
      </c>
      <c r="H40" s="41" t="str">
        <f t="shared" si="13"/>
        <v>NC Đất</v>
      </c>
      <c r="I40" s="41" t="str">
        <f t="shared" si="13"/>
        <v>Ca máy</v>
      </c>
      <c r="J40" s="41" t="str">
        <f t="shared" si="13"/>
        <v>Vật liệu</v>
      </c>
      <c r="K40" s="41" t="str">
        <f t="shared" si="13"/>
        <v>Bù V.L</v>
      </c>
      <c r="L40" s="41" t="str">
        <f t="shared" si="13"/>
        <v>NC XL</v>
      </c>
      <c r="M40" s="41" t="str">
        <f t="shared" si="13"/>
        <v>NC Đất</v>
      </c>
      <c r="N40" s="41" t="str">
        <f t="shared" si="13"/>
        <v>Ca máy</v>
      </c>
      <c r="O40" s="100">
        <f t="shared" si="13"/>
        <v>0</v>
      </c>
    </row>
  </sheetData>
  <mergeCells count="56">
    <mergeCell ref="J29:N29"/>
    <mergeCell ref="C29:C30"/>
    <mergeCell ref="O34:O35"/>
    <mergeCell ref="A29:A30"/>
    <mergeCell ref="B29:B30"/>
    <mergeCell ref="O39:O40"/>
    <mergeCell ref="A39:A40"/>
    <mergeCell ref="B39:B40"/>
    <mergeCell ref="C39:C40"/>
    <mergeCell ref="D39:D40"/>
    <mergeCell ref="E39:I39"/>
    <mergeCell ref="J39:N39"/>
    <mergeCell ref="A34:A35"/>
    <mergeCell ref="B34:B35"/>
    <mergeCell ref="C34:C35"/>
    <mergeCell ref="D34:D35"/>
    <mergeCell ref="E34:I34"/>
    <mergeCell ref="J34:N34"/>
    <mergeCell ref="D29:D30"/>
    <mergeCell ref="E29:I29"/>
    <mergeCell ref="J14:N14"/>
    <mergeCell ref="O14:O15"/>
    <mergeCell ref="O19:O20"/>
    <mergeCell ref="O24:O25"/>
    <mergeCell ref="E19:I19"/>
    <mergeCell ref="J19:N19"/>
    <mergeCell ref="J24:N24"/>
    <mergeCell ref="O29:O30"/>
    <mergeCell ref="A4:A5"/>
    <mergeCell ref="B4:B5"/>
    <mergeCell ref="C4:C5"/>
    <mergeCell ref="D4:D5"/>
    <mergeCell ref="C24:C25"/>
    <mergeCell ref="D24:D25"/>
    <mergeCell ref="A9:A10"/>
    <mergeCell ref="B9:B10"/>
    <mergeCell ref="A14:A15"/>
    <mergeCell ref="B14:B15"/>
    <mergeCell ref="C14:C15"/>
    <mergeCell ref="D14:D15"/>
    <mergeCell ref="E14:I14"/>
    <mergeCell ref="A24:A25"/>
    <mergeCell ref="B24:B25"/>
    <mergeCell ref="E24:I24"/>
    <mergeCell ref="A19:A20"/>
    <mergeCell ref="B19:B20"/>
    <mergeCell ref="C19:C20"/>
    <mergeCell ref="D19:D20"/>
    <mergeCell ref="O4:O5"/>
    <mergeCell ref="E4:I4"/>
    <mergeCell ref="J4:N4"/>
    <mergeCell ref="C9:C10"/>
    <mergeCell ref="D9:D10"/>
    <mergeCell ref="E9:I9"/>
    <mergeCell ref="J9:N9"/>
    <mergeCell ref="O9:O10"/>
  </mergeCells>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workbookViewId="0">
      <selection activeCell="A6" sqref="A6"/>
    </sheetView>
  </sheetViews>
  <sheetFormatPr defaultColWidth="10" defaultRowHeight="15" customHeight="1" x14ac:dyDescent="0.25"/>
  <cols>
    <col min="1" max="1" width="6.6640625" style="73" customWidth="1"/>
    <col min="2" max="2" width="80.44140625" style="73" customWidth="1"/>
    <col min="3" max="3" width="23.33203125" style="73" customWidth="1"/>
    <col min="4" max="4" width="18.33203125" style="73" customWidth="1"/>
    <col min="5" max="5" width="23.33203125" style="73" customWidth="1"/>
    <col min="6" max="16384" width="10" style="73"/>
  </cols>
  <sheetData>
    <row r="1" spans="1:5" ht="32.5" customHeight="1" x14ac:dyDescent="0.25">
      <c r="A1" s="101" t="s">
        <v>855</v>
      </c>
      <c r="B1" s="102"/>
      <c r="C1" s="102"/>
      <c r="D1" s="102"/>
      <c r="E1" s="102"/>
    </row>
    <row r="2" spans="1:5" ht="16.5" x14ac:dyDescent="0.25">
      <c r="A2" s="107" t="s">
        <v>851</v>
      </c>
      <c r="B2" s="107"/>
      <c r="C2" s="107"/>
      <c r="D2" s="107"/>
      <c r="E2" s="107"/>
    </row>
    <row r="3" spans="1:5" ht="15" customHeight="1" x14ac:dyDescent="0.25">
      <c r="A3" s="104" t="s">
        <v>852</v>
      </c>
      <c r="B3" s="104"/>
      <c r="C3" s="104"/>
      <c r="D3" s="104"/>
      <c r="E3" s="104"/>
    </row>
    <row r="4" spans="1:5" ht="16.5" x14ac:dyDescent="0.25">
      <c r="A4" s="104" t="s">
        <v>853</v>
      </c>
      <c r="B4" s="104"/>
      <c r="C4" s="104"/>
      <c r="D4" s="104"/>
      <c r="E4" s="104"/>
    </row>
    <row r="5" spans="1:5" ht="22.5" customHeight="1" x14ac:dyDescent="0.35">
      <c r="A5" s="103" t="s">
        <v>845</v>
      </c>
      <c r="B5" s="104"/>
      <c r="C5" s="104"/>
      <c r="D5" s="104"/>
      <c r="E5" s="104"/>
    </row>
    <row r="6" spans="1:5" ht="33" x14ac:dyDescent="0.25">
      <c r="A6" s="74" t="s">
        <v>2</v>
      </c>
      <c r="B6" s="74" t="s">
        <v>568</v>
      </c>
      <c r="C6" s="74" t="s">
        <v>569</v>
      </c>
      <c r="D6" s="74" t="s">
        <v>570</v>
      </c>
      <c r="E6" s="74" t="s">
        <v>571</v>
      </c>
    </row>
    <row r="7" spans="1:5" ht="16.5" customHeight="1" x14ac:dyDescent="0.25">
      <c r="A7" s="75">
        <v>1</v>
      </c>
      <c r="B7" s="76" t="s">
        <v>844</v>
      </c>
      <c r="C7" s="77"/>
      <c r="D7" s="77"/>
      <c r="E7" s="77"/>
    </row>
    <row r="8" spans="1:5" ht="16.5" customHeight="1" x14ac:dyDescent="0.25">
      <c r="A8" s="75">
        <v>2</v>
      </c>
      <c r="B8" s="78" t="s">
        <v>53</v>
      </c>
      <c r="C8" s="77"/>
      <c r="D8" s="77"/>
      <c r="E8" s="77"/>
    </row>
    <row r="9" spans="1:5" ht="16.5" customHeight="1" x14ac:dyDescent="0.25">
      <c r="A9" s="75">
        <v>3</v>
      </c>
      <c r="B9" s="78" t="s">
        <v>74</v>
      </c>
      <c r="C9" s="77"/>
      <c r="D9" s="77"/>
      <c r="E9" s="77"/>
    </row>
    <row r="10" spans="1:5" ht="16.5" customHeight="1" x14ac:dyDescent="0.25">
      <c r="A10" s="75">
        <v>4</v>
      </c>
      <c r="B10" s="78" t="s">
        <v>86</v>
      </c>
      <c r="C10" s="77"/>
      <c r="D10" s="77"/>
      <c r="E10" s="77"/>
    </row>
    <row r="11" spans="1:5" ht="16.5" customHeight="1" x14ac:dyDescent="0.25">
      <c r="A11" s="75">
        <v>5</v>
      </c>
      <c r="B11" s="78" t="s">
        <v>169</v>
      </c>
      <c r="C11" s="77"/>
      <c r="D11" s="77"/>
      <c r="E11" s="77"/>
    </row>
    <row r="12" spans="1:5" ht="16.5" customHeight="1" x14ac:dyDescent="0.25">
      <c r="A12" s="79"/>
      <c r="B12" s="79" t="s">
        <v>566</v>
      </c>
      <c r="C12" s="80"/>
      <c r="D12" s="80"/>
      <c r="E12" s="80"/>
    </row>
    <row r="13" spans="1:5" ht="16.5" customHeight="1" x14ac:dyDescent="0.25">
      <c r="A13" s="79"/>
      <c r="B13" s="79" t="s">
        <v>556</v>
      </c>
      <c r="C13" s="80"/>
      <c r="D13" s="80"/>
      <c r="E13" s="80"/>
    </row>
    <row r="14" spans="1:5" ht="30" hidden="1" customHeight="1" x14ac:dyDescent="0.25">
      <c r="A14" s="105" t="s">
        <v>572</v>
      </c>
      <c r="B14" s="106"/>
      <c r="C14" s="106"/>
      <c r="D14" s="106"/>
      <c r="E14" s="106"/>
    </row>
  </sheetData>
  <mergeCells count="6">
    <mergeCell ref="A1:E1"/>
    <mergeCell ref="A5:E5"/>
    <mergeCell ref="A14:E14"/>
    <mergeCell ref="A4:E4"/>
    <mergeCell ref="A2:E2"/>
    <mergeCell ref="A3:E3"/>
  </mergeCells>
  <pageMargins left="1.1875" right="0" top="0.52" bottom="0.80208333333333337" header="0.40625" footer="0.40625"/>
  <pageSetup paperSize="9" orientation="landscape" blackAndWhite="1"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205"/>
  <sheetViews>
    <sheetView zoomScale="85" zoomScaleNormal="85" workbookViewId="0">
      <selection activeCell="B11" sqref="B11"/>
    </sheetView>
  </sheetViews>
  <sheetFormatPr defaultColWidth="10" defaultRowHeight="11" x14ac:dyDescent="0.25"/>
  <cols>
    <col min="1" max="1" width="6.44140625" style="69" customWidth="1"/>
    <col min="2" max="2" width="85.21875" style="69" customWidth="1"/>
    <col min="3" max="3" width="9.33203125" style="69" customWidth="1"/>
    <col min="4" max="4" width="16.77734375" style="69" customWidth="1"/>
    <col min="5" max="5" width="17.44140625" style="69" customWidth="1"/>
    <col min="6" max="6" width="16.77734375" style="69" customWidth="1"/>
    <col min="7" max="16384" width="10" style="69"/>
  </cols>
  <sheetData>
    <row r="1" spans="1:6" ht="38.5" customHeight="1" x14ac:dyDescent="0.25">
      <c r="A1" s="110" t="s">
        <v>854</v>
      </c>
      <c r="B1" s="110"/>
      <c r="C1" s="110"/>
      <c r="D1" s="110"/>
      <c r="E1" s="110"/>
      <c r="F1" s="110"/>
    </row>
    <row r="2" spans="1:6" s="73" customFormat="1" ht="16.5" x14ac:dyDescent="0.25">
      <c r="A2" s="107" t="s">
        <v>851</v>
      </c>
      <c r="B2" s="107"/>
      <c r="C2" s="107"/>
      <c r="D2" s="107"/>
      <c r="E2" s="107"/>
    </row>
    <row r="3" spans="1:6" s="73" customFormat="1" ht="15" customHeight="1" x14ac:dyDescent="0.25">
      <c r="A3" s="104" t="s">
        <v>852</v>
      </c>
      <c r="B3" s="104"/>
      <c r="C3" s="104"/>
      <c r="D3" s="104"/>
      <c r="E3" s="104"/>
    </row>
    <row r="4" spans="1:6" s="73" customFormat="1" ht="16.5" x14ac:dyDescent="0.25">
      <c r="A4" s="104" t="s">
        <v>853</v>
      </c>
      <c r="B4" s="104"/>
      <c r="C4" s="104"/>
      <c r="D4" s="104"/>
      <c r="E4" s="104"/>
    </row>
    <row r="5" spans="1:6" s="73" customFormat="1" ht="16.5" x14ac:dyDescent="0.25"/>
    <row r="6" spans="1:6" ht="36" customHeight="1" x14ac:dyDescent="0.25">
      <c r="A6" s="48" t="s">
        <v>2</v>
      </c>
      <c r="B6" s="48" t="s">
        <v>555</v>
      </c>
      <c r="C6" s="48" t="s">
        <v>216</v>
      </c>
      <c r="D6" s="48" t="s">
        <v>3</v>
      </c>
      <c r="E6" s="48" t="s">
        <v>849</v>
      </c>
      <c r="F6" s="48" t="s">
        <v>848</v>
      </c>
    </row>
    <row r="7" spans="1:6" ht="15" x14ac:dyDescent="0.25">
      <c r="A7" s="64" t="s">
        <v>844</v>
      </c>
      <c r="B7" s="65"/>
      <c r="C7" s="65"/>
      <c r="D7" s="65"/>
      <c r="E7" s="65"/>
      <c r="F7" s="65"/>
    </row>
    <row r="8" spans="1:6" ht="15.5" x14ac:dyDescent="0.25">
      <c r="A8" s="66"/>
      <c r="B8" s="70" t="s">
        <v>10</v>
      </c>
      <c r="C8" s="66"/>
      <c r="D8" s="71"/>
      <c r="E8" s="71"/>
      <c r="F8" s="71"/>
    </row>
    <row r="9" spans="1:6" ht="31" x14ac:dyDescent="0.25">
      <c r="A9" s="66">
        <v>1</v>
      </c>
      <c r="B9" s="67" t="s">
        <v>843</v>
      </c>
      <c r="C9" s="66" t="s">
        <v>15</v>
      </c>
      <c r="D9" s="68">
        <v>1.1875</v>
      </c>
      <c r="E9" s="68"/>
      <c r="F9" s="68"/>
    </row>
    <row r="10" spans="1:6" ht="15.5" x14ac:dyDescent="0.25">
      <c r="A10" s="66"/>
      <c r="B10" s="70" t="s">
        <v>16</v>
      </c>
      <c r="C10" s="66"/>
      <c r="D10" s="71"/>
      <c r="E10" s="71"/>
      <c r="F10" s="71"/>
    </row>
    <row r="11" spans="1:6" ht="31" x14ac:dyDescent="0.25">
      <c r="A11" s="66">
        <f>A9+1</f>
        <v>2</v>
      </c>
      <c r="B11" s="67" t="s">
        <v>17</v>
      </c>
      <c r="C11" s="66" t="s">
        <v>18</v>
      </c>
      <c r="D11" s="68">
        <v>0.87090000000000001</v>
      </c>
      <c r="E11" s="68"/>
      <c r="F11" s="68"/>
    </row>
    <row r="12" spans="1:6" ht="31" x14ac:dyDescent="0.25">
      <c r="A12" s="66">
        <f>A11+1</f>
        <v>3</v>
      </c>
      <c r="B12" s="67" t="s">
        <v>19</v>
      </c>
      <c r="C12" s="66" t="s">
        <v>15</v>
      </c>
      <c r="D12" s="68">
        <v>0.69089999999999996</v>
      </c>
      <c r="E12" s="68"/>
      <c r="F12" s="68"/>
    </row>
    <row r="13" spans="1:6" ht="31" x14ac:dyDescent="0.25">
      <c r="A13" s="66">
        <f t="shared" ref="A13:A45" si="0">A12+1</f>
        <v>4</v>
      </c>
      <c r="B13" s="67" t="s">
        <v>21</v>
      </c>
      <c r="C13" s="66" t="s">
        <v>15</v>
      </c>
      <c r="D13" s="68">
        <v>96.01</v>
      </c>
      <c r="E13" s="68"/>
      <c r="F13" s="68"/>
    </row>
    <row r="14" spans="1:6" ht="31" x14ac:dyDescent="0.25">
      <c r="A14" s="66">
        <f t="shared" si="0"/>
        <v>5</v>
      </c>
      <c r="B14" s="67" t="s">
        <v>22</v>
      </c>
      <c r="C14" s="66" t="s">
        <v>23</v>
      </c>
      <c r="D14" s="68">
        <v>3.1762999999999999</v>
      </c>
      <c r="E14" s="68"/>
      <c r="F14" s="68"/>
    </row>
    <row r="15" spans="1:6" ht="15.5" x14ac:dyDescent="0.25">
      <c r="A15" s="66">
        <f t="shared" si="0"/>
        <v>6</v>
      </c>
      <c r="B15" s="67" t="s">
        <v>24</v>
      </c>
      <c r="C15" s="66" t="s">
        <v>25</v>
      </c>
      <c r="D15" s="68">
        <v>0.86199999999999999</v>
      </c>
      <c r="E15" s="68"/>
      <c r="F15" s="68"/>
    </row>
    <row r="16" spans="1:6" ht="15.5" x14ac:dyDescent="0.25">
      <c r="A16" s="66">
        <f t="shared" si="0"/>
        <v>7</v>
      </c>
      <c r="B16" s="67" t="s">
        <v>26</v>
      </c>
      <c r="C16" s="66" t="s">
        <v>18</v>
      </c>
      <c r="D16" s="68">
        <v>0.29189999999999999</v>
      </c>
      <c r="E16" s="68"/>
      <c r="F16" s="68"/>
    </row>
    <row r="17" spans="1:6" ht="15.5" x14ac:dyDescent="0.25">
      <c r="A17" s="66">
        <f t="shared" si="0"/>
        <v>8</v>
      </c>
      <c r="B17" s="67" t="s">
        <v>27</v>
      </c>
      <c r="C17" s="66" t="s">
        <v>18</v>
      </c>
      <c r="D17" s="68">
        <v>0.54980999999999991</v>
      </c>
      <c r="E17" s="68"/>
      <c r="F17" s="68"/>
    </row>
    <row r="18" spans="1:6" ht="31" x14ac:dyDescent="0.25">
      <c r="A18" s="66">
        <f t="shared" si="0"/>
        <v>9</v>
      </c>
      <c r="B18" s="67" t="s">
        <v>28</v>
      </c>
      <c r="C18" s="66" t="s">
        <v>18</v>
      </c>
      <c r="D18" s="68">
        <v>0.54980999999999991</v>
      </c>
      <c r="E18" s="68"/>
      <c r="F18" s="68"/>
    </row>
    <row r="19" spans="1:6" ht="15.5" x14ac:dyDescent="0.25">
      <c r="A19" s="66"/>
      <c r="B19" s="70" t="s">
        <v>29</v>
      </c>
      <c r="C19" s="66"/>
      <c r="D19" s="71"/>
      <c r="E19" s="71"/>
      <c r="F19" s="71"/>
    </row>
    <row r="20" spans="1:6" ht="31" x14ac:dyDescent="0.25">
      <c r="A20" s="66">
        <f>A18+1</f>
        <v>10</v>
      </c>
      <c r="B20" s="67" t="s">
        <v>30</v>
      </c>
      <c r="C20" s="66" t="s">
        <v>15</v>
      </c>
      <c r="D20" s="68">
        <v>85.180700000000002</v>
      </c>
      <c r="E20" s="68"/>
      <c r="F20" s="68"/>
    </row>
    <row r="21" spans="1:6" ht="31" x14ac:dyDescent="0.25">
      <c r="A21" s="66">
        <f t="shared" si="0"/>
        <v>11</v>
      </c>
      <c r="B21" s="67" t="s">
        <v>31</v>
      </c>
      <c r="C21" s="66" t="s">
        <v>23</v>
      </c>
      <c r="D21" s="68">
        <v>2.2357</v>
      </c>
      <c r="E21" s="68"/>
      <c r="F21" s="68"/>
    </row>
    <row r="22" spans="1:6" ht="31" x14ac:dyDescent="0.25">
      <c r="A22" s="66">
        <f t="shared" si="0"/>
        <v>12</v>
      </c>
      <c r="B22" s="67" t="s">
        <v>32</v>
      </c>
      <c r="C22" s="66" t="s">
        <v>23</v>
      </c>
      <c r="D22" s="68">
        <v>5.6486000000000001</v>
      </c>
      <c r="E22" s="68"/>
      <c r="F22" s="68"/>
    </row>
    <row r="23" spans="1:6" ht="15.5" x14ac:dyDescent="0.25">
      <c r="A23" s="66">
        <f t="shared" si="0"/>
        <v>13</v>
      </c>
      <c r="B23" s="67" t="s">
        <v>842</v>
      </c>
      <c r="C23" s="66" t="s">
        <v>25</v>
      </c>
      <c r="D23" s="68">
        <v>5.8917999999999999</v>
      </c>
      <c r="E23" s="68"/>
      <c r="F23" s="68"/>
    </row>
    <row r="24" spans="1:6" ht="31" x14ac:dyDescent="0.25">
      <c r="A24" s="66">
        <f t="shared" si="0"/>
        <v>14</v>
      </c>
      <c r="B24" s="67" t="s">
        <v>33</v>
      </c>
      <c r="C24" s="66" t="s">
        <v>15</v>
      </c>
      <c r="D24" s="68">
        <v>2.8889999999999998</v>
      </c>
      <c r="E24" s="68"/>
      <c r="F24" s="68"/>
    </row>
    <row r="25" spans="1:6" ht="31" x14ac:dyDescent="0.25">
      <c r="A25" s="66">
        <f t="shared" si="0"/>
        <v>15</v>
      </c>
      <c r="B25" s="67" t="s">
        <v>34</v>
      </c>
      <c r="C25" s="66" t="s">
        <v>23</v>
      </c>
      <c r="D25" s="68">
        <v>0.2477</v>
      </c>
      <c r="E25" s="68"/>
      <c r="F25" s="68"/>
    </row>
    <row r="26" spans="1:6" ht="15.5" x14ac:dyDescent="0.25">
      <c r="A26" s="66">
        <f t="shared" si="0"/>
        <v>16</v>
      </c>
      <c r="B26" s="67" t="s">
        <v>35</v>
      </c>
      <c r="C26" s="66" t="s">
        <v>25</v>
      </c>
      <c r="D26" s="68">
        <v>0.14269999999999999</v>
      </c>
      <c r="E26" s="68"/>
      <c r="F26" s="68"/>
    </row>
    <row r="27" spans="1:6" ht="15.5" x14ac:dyDescent="0.25">
      <c r="A27" s="66"/>
      <c r="B27" s="70" t="s">
        <v>36</v>
      </c>
      <c r="C27" s="66"/>
      <c r="D27" s="71"/>
      <c r="E27" s="71"/>
      <c r="F27" s="71"/>
    </row>
    <row r="28" spans="1:6" ht="15.5" x14ac:dyDescent="0.25">
      <c r="A28" s="66">
        <f>A26+1</f>
        <v>17</v>
      </c>
      <c r="B28" s="67" t="s">
        <v>37</v>
      </c>
      <c r="C28" s="66" t="s">
        <v>38</v>
      </c>
      <c r="D28" s="68">
        <v>356.41539999999998</v>
      </c>
      <c r="E28" s="68"/>
      <c r="F28" s="68"/>
    </row>
    <row r="29" spans="1:6" ht="15.5" x14ac:dyDescent="0.25">
      <c r="A29" s="66">
        <f t="shared" si="0"/>
        <v>18</v>
      </c>
      <c r="B29" s="67" t="s">
        <v>39</v>
      </c>
      <c r="C29" s="66" t="s">
        <v>38</v>
      </c>
      <c r="D29" s="68">
        <v>38.313099999999999</v>
      </c>
      <c r="E29" s="68"/>
      <c r="F29" s="68"/>
    </row>
    <row r="30" spans="1:6" ht="15.5" x14ac:dyDescent="0.25">
      <c r="A30" s="66">
        <f t="shared" si="0"/>
        <v>19</v>
      </c>
      <c r="B30" s="67" t="s">
        <v>40</v>
      </c>
      <c r="C30" s="66" t="s">
        <v>38</v>
      </c>
      <c r="D30" s="68">
        <v>19.260200000000001</v>
      </c>
      <c r="E30" s="68"/>
      <c r="F30" s="68"/>
    </row>
    <row r="31" spans="1:6" ht="15.5" x14ac:dyDescent="0.25">
      <c r="A31" s="66">
        <f t="shared" si="0"/>
        <v>20</v>
      </c>
      <c r="B31" s="67" t="s">
        <v>41</v>
      </c>
      <c r="C31" s="66" t="s">
        <v>38</v>
      </c>
      <c r="D31" s="68">
        <v>240.57660000000001</v>
      </c>
      <c r="E31" s="68"/>
      <c r="F31" s="68"/>
    </row>
    <row r="32" spans="1:6" ht="15.5" x14ac:dyDescent="0.25">
      <c r="A32" s="66">
        <f t="shared" si="0"/>
        <v>21</v>
      </c>
      <c r="B32" s="67" t="s">
        <v>765</v>
      </c>
      <c r="C32" s="66" t="s">
        <v>38</v>
      </c>
      <c r="D32" s="68">
        <v>135.09899999999999</v>
      </c>
      <c r="E32" s="68"/>
      <c r="F32" s="68"/>
    </row>
    <row r="33" spans="1:6" ht="15.5" x14ac:dyDescent="0.25">
      <c r="A33" s="66">
        <f t="shared" si="0"/>
        <v>22</v>
      </c>
      <c r="B33" s="67" t="s">
        <v>42</v>
      </c>
      <c r="C33" s="66" t="s">
        <v>38</v>
      </c>
      <c r="D33" s="68">
        <v>19.260200000000001</v>
      </c>
      <c r="E33" s="68"/>
      <c r="F33" s="68"/>
    </row>
    <row r="34" spans="1:6" ht="15.5" x14ac:dyDescent="0.25">
      <c r="A34" s="66">
        <f t="shared" si="0"/>
        <v>23</v>
      </c>
      <c r="B34" s="67" t="s">
        <v>43</v>
      </c>
      <c r="C34" s="66" t="s">
        <v>15</v>
      </c>
      <c r="D34" s="68">
        <v>2.2313000000000001</v>
      </c>
      <c r="E34" s="68"/>
      <c r="F34" s="68"/>
    </row>
    <row r="35" spans="1:6" ht="15.5" x14ac:dyDescent="0.25">
      <c r="A35" s="66">
        <f t="shared" si="0"/>
        <v>24</v>
      </c>
      <c r="B35" s="67" t="s">
        <v>44</v>
      </c>
      <c r="C35" s="66" t="s">
        <v>15</v>
      </c>
      <c r="D35" s="68">
        <v>0.89249999999999996</v>
      </c>
      <c r="E35" s="68"/>
      <c r="F35" s="68"/>
    </row>
    <row r="36" spans="1:6" ht="15.5" x14ac:dyDescent="0.25">
      <c r="A36" s="66">
        <f t="shared" si="0"/>
        <v>25</v>
      </c>
      <c r="B36" s="67" t="s">
        <v>45</v>
      </c>
      <c r="C36" s="66" t="s">
        <v>38</v>
      </c>
      <c r="D36" s="68">
        <v>8.9249999999999989</v>
      </c>
      <c r="E36" s="68"/>
      <c r="F36" s="68"/>
    </row>
    <row r="37" spans="1:6" ht="15.5" x14ac:dyDescent="0.25">
      <c r="A37" s="66">
        <f t="shared" si="0"/>
        <v>26</v>
      </c>
      <c r="B37" s="67" t="s">
        <v>46</v>
      </c>
      <c r="C37" s="66" t="s">
        <v>38</v>
      </c>
      <c r="D37" s="68">
        <v>8.9249999999999989</v>
      </c>
      <c r="E37" s="68"/>
      <c r="F37" s="68"/>
    </row>
    <row r="38" spans="1:6" ht="15.5" x14ac:dyDescent="0.25">
      <c r="A38" s="66">
        <f t="shared" si="0"/>
        <v>27</v>
      </c>
      <c r="B38" s="67" t="s">
        <v>47</v>
      </c>
      <c r="C38" s="66" t="s">
        <v>38</v>
      </c>
      <c r="D38" s="68">
        <v>1.98</v>
      </c>
      <c r="E38" s="68"/>
      <c r="F38" s="68"/>
    </row>
    <row r="39" spans="1:6" ht="15.5" x14ac:dyDescent="0.25">
      <c r="A39" s="66">
        <f t="shared" si="0"/>
        <v>28</v>
      </c>
      <c r="B39" s="67" t="s">
        <v>48</v>
      </c>
      <c r="C39" s="66" t="s">
        <v>49</v>
      </c>
      <c r="D39" s="68">
        <v>1</v>
      </c>
      <c r="E39" s="68"/>
      <c r="F39" s="68"/>
    </row>
    <row r="40" spans="1:6" ht="15.5" x14ac:dyDescent="0.25">
      <c r="A40" s="66">
        <f t="shared" si="0"/>
        <v>29</v>
      </c>
      <c r="B40" s="67" t="s">
        <v>50</v>
      </c>
      <c r="C40" s="66" t="s">
        <v>38</v>
      </c>
      <c r="D40" s="68">
        <v>7.54</v>
      </c>
      <c r="E40" s="68"/>
      <c r="F40" s="68"/>
    </row>
    <row r="41" spans="1:6" ht="15.5" x14ac:dyDescent="0.25">
      <c r="A41" s="66">
        <f t="shared" si="0"/>
        <v>30</v>
      </c>
      <c r="B41" s="67" t="s">
        <v>51</v>
      </c>
      <c r="C41" s="66" t="s">
        <v>49</v>
      </c>
      <c r="D41" s="68">
        <v>3</v>
      </c>
      <c r="E41" s="68"/>
      <c r="F41" s="68"/>
    </row>
    <row r="42" spans="1:6" ht="31" x14ac:dyDescent="0.25">
      <c r="A42" s="66">
        <f t="shared" si="0"/>
        <v>31</v>
      </c>
      <c r="B42" s="67" t="s">
        <v>766</v>
      </c>
      <c r="C42" s="66" t="s">
        <v>49</v>
      </c>
      <c r="D42" s="68">
        <v>1</v>
      </c>
      <c r="E42" s="68"/>
      <c r="F42" s="68"/>
    </row>
    <row r="43" spans="1:6" ht="31" x14ac:dyDescent="0.25">
      <c r="A43" s="66">
        <f t="shared" si="0"/>
        <v>32</v>
      </c>
      <c r="B43" s="67" t="s">
        <v>767</v>
      </c>
      <c r="C43" s="66" t="s">
        <v>49</v>
      </c>
      <c r="D43" s="68">
        <v>1</v>
      </c>
      <c r="E43" s="68"/>
      <c r="F43" s="68"/>
    </row>
    <row r="44" spans="1:6" ht="31" x14ac:dyDescent="0.25">
      <c r="A44" s="66">
        <f t="shared" si="0"/>
        <v>33</v>
      </c>
      <c r="B44" s="67" t="s">
        <v>768</v>
      </c>
      <c r="C44" s="66" t="s">
        <v>49</v>
      </c>
      <c r="D44" s="68">
        <v>2</v>
      </c>
      <c r="E44" s="68"/>
      <c r="F44" s="68"/>
    </row>
    <row r="45" spans="1:6" ht="15.5" x14ac:dyDescent="0.25">
      <c r="A45" s="66">
        <f t="shared" si="0"/>
        <v>34</v>
      </c>
      <c r="B45" s="67" t="s">
        <v>52</v>
      </c>
      <c r="C45" s="66" t="s">
        <v>25</v>
      </c>
      <c r="D45" s="68">
        <v>3.8094000000000001</v>
      </c>
      <c r="E45" s="68"/>
      <c r="F45" s="68"/>
    </row>
    <row r="46" spans="1:6" ht="15" x14ac:dyDescent="0.25">
      <c r="A46" s="64" t="s">
        <v>53</v>
      </c>
      <c r="B46" s="65"/>
      <c r="C46" s="65"/>
      <c r="D46" s="65"/>
      <c r="E46" s="65"/>
      <c r="F46" s="65"/>
    </row>
    <row r="47" spans="1:6" ht="15.5" x14ac:dyDescent="0.25">
      <c r="A47" s="66">
        <v>1</v>
      </c>
      <c r="B47" s="67" t="s">
        <v>54</v>
      </c>
      <c r="C47" s="66" t="s">
        <v>23</v>
      </c>
      <c r="D47" s="68">
        <v>45.445300000000003</v>
      </c>
      <c r="E47" s="68"/>
      <c r="F47" s="68"/>
    </row>
    <row r="48" spans="1:6" ht="15.5" x14ac:dyDescent="0.25">
      <c r="A48" s="66">
        <f>A47+1</f>
        <v>2</v>
      </c>
      <c r="B48" s="67" t="s">
        <v>55</v>
      </c>
      <c r="C48" s="66" t="s">
        <v>23</v>
      </c>
      <c r="D48" s="68">
        <v>45.445300000000003</v>
      </c>
      <c r="E48" s="68"/>
      <c r="F48" s="68"/>
    </row>
    <row r="49" spans="1:6" ht="15.5" x14ac:dyDescent="0.25">
      <c r="A49" s="66">
        <f t="shared" ref="A49:A66" si="1">A48+1</f>
        <v>3</v>
      </c>
      <c r="B49" s="67" t="s">
        <v>56</v>
      </c>
      <c r="C49" s="66" t="s">
        <v>57</v>
      </c>
      <c r="D49" s="68">
        <v>583.06500000000005</v>
      </c>
      <c r="E49" s="68"/>
      <c r="F49" s="68"/>
    </row>
    <row r="50" spans="1:6" ht="15.5" x14ac:dyDescent="0.25">
      <c r="A50" s="66">
        <f t="shared" si="1"/>
        <v>4</v>
      </c>
      <c r="B50" s="67" t="s">
        <v>58</v>
      </c>
      <c r="C50" s="66" t="s">
        <v>23</v>
      </c>
      <c r="D50" s="68">
        <v>45.335000000000001</v>
      </c>
      <c r="E50" s="68"/>
      <c r="F50" s="68"/>
    </row>
    <row r="51" spans="1:6" ht="15.5" x14ac:dyDescent="0.25">
      <c r="A51" s="66">
        <f t="shared" si="1"/>
        <v>5</v>
      </c>
      <c r="B51" s="67" t="s">
        <v>59</v>
      </c>
      <c r="C51" s="66" t="s">
        <v>23</v>
      </c>
      <c r="D51" s="68">
        <v>45.335000000000001</v>
      </c>
      <c r="E51" s="68"/>
      <c r="F51" s="68"/>
    </row>
    <row r="52" spans="1:6" ht="15.5" x14ac:dyDescent="0.25">
      <c r="A52" s="66">
        <f t="shared" si="1"/>
        <v>6</v>
      </c>
      <c r="B52" s="67" t="s">
        <v>60</v>
      </c>
      <c r="C52" s="66" t="s">
        <v>23</v>
      </c>
      <c r="D52" s="68">
        <v>14.942600000000001</v>
      </c>
      <c r="E52" s="68"/>
      <c r="F52" s="68"/>
    </row>
    <row r="53" spans="1:6" ht="15.5" x14ac:dyDescent="0.25">
      <c r="A53" s="66">
        <f t="shared" si="1"/>
        <v>7</v>
      </c>
      <c r="B53" s="67" t="s">
        <v>61</v>
      </c>
      <c r="C53" s="66" t="s">
        <v>23</v>
      </c>
      <c r="D53" s="68">
        <v>14.942600000000001</v>
      </c>
      <c r="E53" s="68"/>
      <c r="F53" s="68"/>
    </row>
    <row r="54" spans="1:6" ht="15.5" x14ac:dyDescent="0.25">
      <c r="A54" s="66">
        <f t="shared" si="1"/>
        <v>8</v>
      </c>
      <c r="B54" s="67" t="s">
        <v>62</v>
      </c>
      <c r="C54" s="66" t="s">
        <v>38</v>
      </c>
      <c r="D54" s="68">
        <v>3357.73</v>
      </c>
      <c r="E54" s="68"/>
      <c r="F54" s="68"/>
    </row>
    <row r="55" spans="1:6" ht="15.5" x14ac:dyDescent="0.25">
      <c r="A55" s="66">
        <f t="shared" si="1"/>
        <v>9</v>
      </c>
      <c r="B55" s="67" t="s">
        <v>63</v>
      </c>
      <c r="C55" s="66" t="s">
        <v>23</v>
      </c>
      <c r="D55" s="68">
        <v>25.429200000000002</v>
      </c>
      <c r="E55" s="68"/>
      <c r="F55" s="68"/>
    </row>
    <row r="56" spans="1:6" ht="15.5" x14ac:dyDescent="0.25">
      <c r="A56" s="66">
        <f t="shared" si="1"/>
        <v>10</v>
      </c>
      <c r="B56" s="67" t="s">
        <v>776</v>
      </c>
      <c r="C56" s="66" t="s">
        <v>23</v>
      </c>
      <c r="D56" s="68">
        <v>25.429200000000002</v>
      </c>
      <c r="E56" s="68"/>
      <c r="F56" s="68"/>
    </row>
    <row r="57" spans="1:6" ht="15.5" x14ac:dyDescent="0.25">
      <c r="A57" s="66">
        <f t="shared" si="1"/>
        <v>11</v>
      </c>
      <c r="B57" s="67" t="s">
        <v>62</v>
      </c>
      <c r="C57" s="66" t="s">
        <v>38</v>
      </c>
      <c r="D57" s="68">
        <v>753.39</v>
      </c>
      <c r="E57" s="68"/>
      <c r="F57" s="68"/>
    </row>
    <row r="58" spans="1:6" ht="15.5" x14ac:dyDescent="0.25">
      <c r="A58" s="66">
        <f t="shared" si="1"/>
        <v>12</v>
      </c>
      <c r="B58" s="67" t="s">
        <v>64</v>
      </c>
      <c r="C58" s="66" t="s">
        <v>38</v>
      </c>
      <c r="D58" s="68">
        <v>52.26</v>
      </c>
      <c r="E58" s="68"/>
      <c r="F58" s="68"/>
    </row>
    <row r="59" spans="1:6" ht="31" x14ac:dyDescent="0.25">
      <c r="A59" s="66">
        <f t="shared" si="1"/>
        <v>13</v>
      </c>
      <c r="B59" s="67" t="s">
        <v>65</v>
      </c>
      <c r="C59" s="66" t="s">
        <v>49</v>
      </c>
      <c r="D59" s="68">
        <v>1</v>
      </c>
      <c r="E59" s="68"/>
      <c r="F59" s="68"/>
    </row>
    <row r="60" spans="1:6" ht="31" x14ac:dyDescent="0.25">
      <c r="A60" s="66">
        <f t="shared" si="1"/>
        <v>14</v>
      </c>
      <c r="B60" s="67" t="s">
        <v>66</v>
      </c>
      <c r="C60" s="66" t="s">
        <v>49</v>
      </c>
      <c r="D60" s="68">
        <v>1</v>
      </c>
      <c r="E60" s="68"/>
      <c r="F60" s="68"/>
    </row>
    <row r="61" spans="1:6" ht="15.5" x14ac:dyDescent="0.25">
      <c r="A61" s="66">
        <f t="shared" si="1"/>
        <v>15</v>
      </c>
      <c r="B61" s="67" t="s">
        <v>52</v>
      </c>
      <c r="C61" s="66" t="s">
        <v>25</v>
      </c>
      <c r="D61" s="68">
        <v>17.232600000000001</v>
      </c>
      <c r="E61" s="68"/>
      <c r="F61" s="68"/>
    </row>
    <row r="62" spans="1:6" ht="15.5" x14ac:dyDescent="0.25">
      <c r="A62" s="66">
        <f t="shared" si="1"/>
        <v>16</v>
      </c>
      <c r="B62" s="67" t="s">
        <v>67</v>
      </c>
      <c r="C62" s="66" t="s">
        <v>68</v>
      </c>
      <c r="D62" s="68">
        <v>26</v>
      </c>
      <c r="E62" s="68"/>
      <c r="F62" s="68"/>
    </row>
    <row r="63" spans="1:6" ht="15.5" x14ac:dyDescent="0.25">
      <c r="A63" s="66">
        <f t="shared" si="1"/>
        <v>17</v>
      </c>
      <c r="B63" s="67" t="s">
        <v>69</v>
      </c>
      <c r="C63" s="66" t="s">
        <v>49</v>
      </c>
      <c r="D63" s="68">
        <v>2</v>
      </c>
      <c r="E63" s="68"/>
      <c r="F63" s="68"/>
    </row>
    <row r="64" spans="1:6" ht="15.5" x14ac:dyDescent="0.25">
      <c r="A64" s="66">
        <f t="shared" si="1"/>
        <v>18</v>
      </c>
      <c r="B64" s="67" t="s">
        <v>70</v>
      </c>
      <c r="C64" s="66" t="s">
        <v>49</v>
      </c>
      <c r="D64" s="68">
        <v>2</v>
      </c>
      <c r="E64" s="68"/>
      <c r="F64" s="68"/>
    </row>
    <row r="65" spans="1:6" ht="15.5" x14ac:dyDescent="0.25">
      <c r="A65" s="66">
        <f t="shared" si="1"/>
        <v>19</v>
      </c>
      <c r="B65" s="67" t="s">
        <v>71</v>
      </c>
      <c r="C65" s="66" t="s">
        <v>49</v>
      </c>
      <c r="D65" s="68">
        <v>4</v>
      </c>
      <c r="E65" s="68"/>
      <c r="F65" s="68"/>
    </row>
    <row r="66" spans="1:6" ht="15.5" x14ac:dyDescent="0.25">
      <c r="A66" s="66">
        <f t="shared" si="1"/>
        <v>20</v>
      </c>
      <c r="B66" s="67" t="s">
        <v>72</v>
      </c>
      <c r="C66" s="66" t="s">
        <v>73</v>
      </c>
      <c r="D66" s="68">
        <v>2</v>
      </c>
      <c r="E66" s="68"/>
      <c r="F66" s="68"/>
    </row>
    <row r="67" spans="1:6" ht="15" x14ac:dyDescent="0.25">
      <c r="A67" s="64" t="s">
        <v>74</v>
      </c>
      <c r="B67" s="65"/>
      <c r="C67" s="65"/>
      <c r="D67" s="65"/>
      <c r="E67" s="65"/>
      <c r="F67" s="65"/>
    </row>
    <row r="68" spans="1:6" ht="31" x14ac:dyDescent="0.25">
      <c r="A68" s="66">
        <v>1</v>
      </c>
      <c r="B68" s="67" t="s">
        <v>17</v>
      </c>
      <c r="C68" s="66" t="s">
        <v>18</v>
      </c>
      <c r="D68" s="68">
        <v>0.41410000000000002</v>
      </c>
      <c r="E68" s="68"/>
      <c r="F68" s="68"/>
    </row>
    <row r="69" spans="1:6" ht="15.5" x14ac:dyDescent="0.25">
      <c r="A69" s="66">
        <f>A68+1</f>
        <v>2</v>
      </c>
      <c r="B69" s="67" t="s">
        <v>75</v>
      </c>
      <c r="C69" s="66" t="s">
        <v>15</v>
      </c>
      <c r="D69" s="68">
        <v>25.881250000000001</v>
      </c>
      <c r="E69" s="68"/>
      <c r="F69" s="68"/>
    </row>
    <row r="70" spans="1:6" ht="15.5" x14ac:dyDescent="0.25">
      <c r="A70" s="66">
        <f t="shared" ref="A70:A81" si="2">A69+1</f>
        <v>3</v>
      </c>
      <c r="B70" s="67" t="s">
        <v>76</v>
      </c>
      <c r="C70" s="66" t="s">
        <v>25</v>
      </c>
      <c r="D70" s="68">
        <v>0.87050000000000005</v>
      </c>
      <c r="E70" s="68"/>
      <c r="F70" s="68"/>
    </row>
    <row r="71" spans="1:6" ht="31" x14ac:dyDescent="0.25">
      <c r="A71" s="66">
        <f t="shared" si="2"/>
        <v>4</v>
      </c>
      <c r="B71" s="67" t="s">
        <v>78</v>
      </c>
      <c r="C71" s="66" t="s">
        <v>15</v>
      </c>
      <c r="D71" s="68">
        <v>28.8202</v>
      </c>
      <c r="E71" s="68"/>
      <c r="F71" s="68"/>
    </row>
    <row r="72" spans="1:6" ht="31" x14ac:dyDescent="0.25">
      <c r="A72" s="66">
        <f t="shared" si="2"/>
        <v>5</v>
      </c>
      <c r="B72" s="67" t="s">
        <v>22</v>
      </c>
      <c r="C72" s="66" t="s">
        <v>23</v>
      </c>
      <c r="D72" s="68">
        <v>2.2239</v>
      </c>
      <c r="E72" s="68"/>
      <c r="F72" s="68"/>
    </row>
    <row r="73" spans="1:6" ht="31" x14ac:dyDescent="0.25">
      <c r="A73" s="66">
        <f t="shared" si="2"/>
        <v>6</v>
      </c>
      <c r="B73" s="67" t="s">
        <v>79</v>
      </c>
      <c r="C73" s="66" t="s">
        <v>23</v>
      </c>
      <c r="D73" s="68">
        <v>0.88539999999999996</v>
      </c>
      <c r="E73" s="68"/>
      <c r="F73" s="68"/>
    </row>
    <row r="74" spans="1:6" ht="15.5" x14ac:dyDescent="0.25">
      <c r="A74" s="66">
        <f t="shared" si="2"/>
        <v>7</v>
      </c>
      <c r="B74" s="67" t="s">
        <v>80</v>
      </c>
      <c r="C74" s="66" t="s">
        <v>25</v>
      </c>
      <c r="D74" s="68">
        <v>0.1318</v>
      </c>
      <c r="E74" s="68"/>
      <c r="F74" s="68"/>
    </row>
    <row r="75" spans="1:6" ht="15.5" x14ac:dyDescent="0.25">
      <c r="A75" s="66">
        <f t="shared" si="2"/>
        <v>8</v>
      </c>
      <c r="B75" s="67" t="s">
        <v>81</v>
      </c>
      <c r="C75" s="66" t="s">
        <v>25</v>
      </c>
      <c r="D75" s="68">
        <v>0.70669999999999999</v>
      </c>
      <c r="E75" s="68"/>
      <c r="F75" s="68"/>
    </row>
    <row r="76" spans="1:6" ht="15.5" x14ac:dyDescent="0.25">
      <c r="A76" s="66">
        <f t="shared" si="2"/>
        <v>9</v>
      </c>
      <c r="B76" s="67" t="s">
        <v>26</v>
      </c>
      <c r="C76" s="66" t="s">
        <v>18</v>
      </c>
      <c r="D76" s="68">
        <v>2.47E-2</v>
      </c>
      <c r="E76" s="68"/>
      <c r="F76" s="68"/>
    </row>
    <row r="77" spans="1:6" ht="15.5" x14ac:dyDescent="0.25">
      <c r="A77" s="66">
        <f t="shared" si="2"/>
        <v>10</v>
      </c>
      <c r="B77" s="67" t="s">
        <v>27</v>
      </c>
      <c r="C77" s="66" t="s">
        <v>18</v>
      </c>
      <c r="D77" s="68">
        <v>0.38690000000000002</v>
      </c>
      <c r="E77" s="68"/>
      <c r="F77" s="68"/>
    </row>
    <row r="78" spans="1:6" ht="31" x14ac:dyDescent="0.25">
      <c r="A78" s="66">
        <f t="shared" si="2"/>
        <v>11</v>
      </c>
      <c r="B78" s="67" t="s">
        <v>28</v>
      </c>
      <c r="C78" s="66" t="s">
        <v>18</v>
      </c>
      <c r="D78" s="68">
        <v>0.38690000000000002</v>
      </c>
      <c r="E78" s="68"/>
      <c r="F78" s="68"/>
    </row>
    <row r="79" spans="1:6" ht="15.5" x14ac:dyDescent="0.25">
      <c r="A79" s="66">
        <f t="shared" si="2"/>
        <v>12</v>
      </c>
      <c r="B79" s="67" t="s">
        <v>82</v>
      </c>
      <c r="C79" s="66" t="s">
        <v>38</v>
      </c>
      <c r="D79" s="68">
        <v>97.291799999999995</v>
      </c>
      <c r="E79" s="68"/>
      <c r="F79" s="68"/>
    </row>
    <row r="80" spans="1:6" ht="15.5" x14ac:dyDescent="0.25">
      <c r="A80" s="66">
        <f t="shared" si="2"/>
        <v>13</v>
      </c>
      <c r="B80" s="67" t="s">
        <v>83</v>
      </c>
      <c r="C80" s="66" t="s">
        <v>84</v>
      </c>
      <c r="D80" s="68">
        <v>63.68</v>
      </c>
      <c r="E80" s="68"/>
      <c r="F80" s="68"/>
    </row>
    <row r="81" spans="1:6" ht="15.5" x14ac:dyDescent="0.25">
      <c r="A81" s="66">
        <f t="shared" si="2"/>
        <v>14</v>
      </c>
      <c r="B81" s="67" t="s">
        <v>85</v>
      </c>
      <c r="C81" s="66" t="s">
        <v>38</v>
      </c>
      <c r="D81" s="68">
        <v>132.21850000000001</v>
      </c>
      <c r="E81" s="68"/>
      <c r="F81" s="68"/>
    </row>
    <row r="82" spans="1:6" ht="15" x14ac:dyDescent="0.25">
      <c r="A82" s="64" t="s">
        <v>86</v>
      </c>
      <c r="B82" s="65"/>
      <c r="C82" s="65"/>
      <c r="D82" s="65"/>
      <c r="E82" s="65"/>
      <c r="F82" s="65"/>
    </row>
    <row r="83" spans="1:6" ht="15.5" x14ac:dyDescent="0.25">
      <c r="A83" s="66"/>
      <c r="B83" s="70" t="s">
        <v>87</v>
      </c>
      <c r="C83" s="66"/>
      <c r="D83" s="71"/>
      <c r="E83" s="71"/>
      <c r="F83" s="71"/>
    </row>
    <row r="84" spans="1:6" ht="15.5" x14ac:dyDescent="0.25">
      <c r="A84" s="66">
        <v>1</v>
      </c>
      <c r="B84" s="67" t="s">
        <v>88</v>
      </c>
      <c r="C84" s="66" t="s">
        <v>14</v>
      </c>
      <c r="D84" s="68">
        <v>1</v>
      </c>
      <c r="E84" s="68"/>
      <c r="F84" s="68"/>
    </row>
    <row r="85" spans="1:6" ht="15.5" x14ac:dyDescent="0.25">
      <c r="A85" s="66">
        <f>A84+1</f>
        <v>2</v>
      </c>
      <c r="B85" s="67" t="s">
        <v>89</v>
      </c>
      <c r="C85" s="66" t="s">
        <v>49</v>
      </c>
      <c r="D85" s="68">
        <v>3</v>
      </c>
      <c r="E85" s="68"/>
      <c r="F85" s="68"/>
    </row>
    <row r="86" spans="1:6" ht="15.5" x14ac:dyDescent="0.25">
      <c r="A86" s="66">
        <f t="shared" ref="A86:A147" si="3">A85+1</f>
        <v>3</v>
      </c>
      <c r="B86" s="67" t="s">
        <v>90</v>
      </c>
      <c r="C86" s="66" t="s">
        <v>14</v>
      </c>
      <c r="D86" s="68">
        <v>1</v>
      </c>
      <c r="E86" s="68"/>
      <c r="F86" s="68"/>
    </row>
    <row r="87" spans="1:6" ht="15.5" x14ac:dyDescent="0.25">
      <c r="A87" s="66">
        <f t="shared" si="3"/>
        <v>4</v>
      </c>
      <c r="B87" s="67" t="s">
        <v>91</v>
      </c>
      <c r="C87" s="66" t="s">
        <v>14</v>
      </c>
      <c r="D87" s="68">
        <v>2</v>
      </c>
      <c r="E87" s="68"/>
      <c r="F87" s="68"/>
    </row>
    <row r="88" spans="1:6" ht="15.5" x14ac:dyDescent="0.25">
      <c r="A88" s="66">
        <f t="shared" si="3"/>
        <v>5</v>
      </c>
      <c r="B88" s="67" t="s">
        <v>92</v>
      </c>
      <c r="C88" s="66" t="s">
        <v>14</v>
      </c>
      <c r="D88" s="68">
        <v>7</v>
      </c>
      <c r="E88" s="68"/>
      <c r="F88" s="68"/>
    </row>
    <row r="89" spans="1:6" ht="15.5" x14ac:dyDescent="0.25">
      <c r="A89" s="66">
        <f t="shared" si="3"/>
        <v>6</v>
      </c>
      <c r="B89" s="67" t="s">
        <v>93</v>
      </c>
      <c r="C89" s="66" t="s">
        <v>14</v>
      </c>
      <c r="D89" s="68">
        <v>1</v>
      </c>
      <c r="E89" s="68"/>
      <c r="F89" s="68"/>
    </row>
    <row r="90" spans="1:6" ht="15.5" x14ac:dyDescent="0.25">
      <c r="A90" s="66">
        <f t="shared" si="3"/>
        <v>7</v>
      </c>
      <c r="B90" s="67" t="s">
        <v>94</v>
      </c>
      <c r="C90" s="66" t="s">
        <v>14</v>
      </c>
      <c r="D90" s="68">
        <v>6</v>
      </c>
      <c r="E90" s="68"/>
      <c r="F90" s="68"/>
    </row>
    <row r="91" spans="1:6" ht="15.5" x14ac:dyDescent="0.25">
      <c r="A91" s="66">
        <f t="shared" si="3"/>
        <v>8</v>
      </c>
      <c r="B91" s="67" t="s">
        <v>95</v>
      </c>
      <c r="C91" s="66" t="s">
        <v>14</v>
      </c>
      <c r="D91" s="68">
        <v>7</v>
      </c>
      <c r="E91" s="68"/>
      <c r="F91" s="68"/>
    </row>
    <row r="92" spans="1:6" ht="15.5" x14ac:dyDescent="0.25">
      <c r="A92" s="66">
        <f t="shared" si="3"/>
        <v>9</v>
      </c>
      <c r="B92" s="67" t="s">
        <v>96</v>
      </c>
      <c r="C92" s="66" t="s">
        <v>14</v>
      </c>
      <c r="D92" s="68">
        <v>1</v>
      </c>
      <c r="E92" s="68"/>
      <c r="F92" s="68"/>
    </row>
    <row r="93" spans="1:6" ht="15.5" x14ac:dyDescent="0.25">
      <c r="A93" s="66">
        <f>A92+1</f>
        <v>10</v>
      </c>
      <c r="B93" s="67" t="s">
        <v>97</v>
      </c>
      <c r="C93" s="66" t="s">
        <v>98</v>
      </c>
      <c r="D93" s="68">
        <v>1</v>
      </c>
      <c r="E93" s="68"/>
      <c r="F93" s="68"/>
    </row>
    <row r="94" spans="1:6" ht="15.5" x14ac:dyDescent="0.25">
      <c r="A94" s="66"/>
      <c r="B94" s="70" t="s">
        <v>99</v>
      </c>
      <c r="C94" s="66"/>
      <c r="D94" s="71"/>
      <c r="E94" s="71"/>
      <c r="F94" s="71"/>
    </row>
    <row r="95" spans="1:6" ht="15.5" x14ac:dyDescent="0.25">
      <c r="A95" s="66">
        <f>A93+1</f>
        <v>11</v>
      </c>
      <c r="B95" s="67" t="s">
        <v>100</v>
      </c>
      <c r="C95" s="66" t="s">
        <v>49</v>
      </c>
      <c r="D95" s="68">
        <v>4</v>
      </c>
      <c r="E95" s="68"/>
      <c r="F95" s="68"/>
    </row>
    <row r="96" spans="1:6" ht="15.5" x14ac:dyDescent="0.25">
      <c r="A96" s="66">
        <f t="shared" si="3"/>
        <v>12</v>
      </c>
      <c r="B96" s="67" t="s">
        <v>101</v>
      </c>
      <c r="C96" s="66" t="s">
        <v>49</v>
      </c>
      <c r="D96" s="68">
        <v>6</v>
      </c>
      <c r="E96" s="68"/>
      <c r="F96" s="68"/>
    </row>
    <row r="97" spans="1:6" ht="15.5" x14ac:dyDescent="0.25">
      <c r="A97" s="66">
        <f t="shared" si="3"/>
        <v>13</v>
      </c>
      <c r="B97" s="67" t="s">
        <v>102</v>
      </c>
      <c r="C97" s="66" t="s">
        <v>84</v>
      </c>
      <c r="D97" s="68">
        <v>550</v>
      </c>
      <c r="E97" s="68"/>
      <c r="F97" s="68"/>
    </row>
    <row r="98" spans="1:6" ht="15.5" x14ac:dyDescent="0.25">
      <c r="A98" s="66">
        <f t="shared" si="3"/>
        <v>14</v>
      </c>
      <c r="B98" s="67" t="s">
        <v>103</v>
      </c>
      <c r="C98" s="66" t="s">
        <v>49</v>
      </c>
      <c r="D98" s="68">
        <v>110</v>
      </c>
      <c r="E98" s="68"/>
      <c r="F98" s="68"/>
    </row>
    <row r="99" spans="1:6" ht="15.5" x14ac:dyDescent="0.25">
      <c r="A99" s="66">
        <f t="shared" si="3"/>
        <v>15</v>
      </c>
      <c r="B99" s="67" t="s">
        <v>104</v>
      </c>
      <c r="C99" s="66" t="s">
        <v>49</v>
      </c>
      <c r="D99" s="68">
        <v>11</v>
      </c>
      <c r="E99" s="68"/>
      <c r="F99" s="68"/>
    </row>
    <row r="100" spans="1:6" ht="15.5" x14ac:dyDescent="0.25">
      <c r="A100" s="66">
        <f t="shared" si="3"/>
        <v>16</v>
      </c>
      <c r="B100" s="67" t="s">
        <v>105</v>
      </c>
      <c r="C100" s="66" t="s">
        <v>49</v>
      </c>
      <c r="D100" s="68">
        <v>2</v>
      </c>
      <c r="E100" s="68"/>
      <c r="F100" s="68"/>
    </row>
    <row r="101" spans="1:6" ht="15.5" x14ac:dyDescent="0.25">
      <c r="A101" s="66">
        <f t="shared" si="3"/>
        <v>17</v>
      </c>
      <c r="B101" s="67" t="s">
        <v>106</v>
      </c>
      <c r="C101" s="66" t="s">
        <v>49</v>
      </c>
      <c r="D101" s="68">
        <v>6</v>
      </c>
      <c r="E101" s="68"/>
      <c r="F101" s="68"/>
    </row>
    <row r="102" spans="1:6" ht="15.5" x14ac:dyDescent="0.25">
      <c r="A102" s="66">
        <f t="shared" si="3"/>
        <v>18</v>
      </c>
      <c r="B102" s="67" t="s">
        <v>107</v>
      </c>
      <c r="C102" s="66" t="s">
        <v>49</v>
      </c>
      <c r="D102" s="68">
        <v>42</v>
      </c>
      <c r="E102" s="68"/>
      <c r="F102" s="68"/>
    </row>
    <row r="103" spans="1:6" ht="15.5" x14ac:dyDescent="0.25">
      <c r="A103" s="66">
        <f t="shared" si="3"/>
        <v>19</v>
      </c>
      <c r="B103" s="67" t="s">
        <v>112</v>
      </c>
      <c r="C103" s="66" t="s">
        <v>14</v>
      </c>
      <c r="D103" s="68">
        <v>48</v>
      </c>
      <c r="E103" s="68"/>
      <c r="F103" s="68"/>
    </row>
    <row r="104" spans="1:6" ht="15.5" x14ac:dyDescent="0.25">
      <c r="A104" s="66">
        <f t="shared" si="3"/>
        <v>20</v>
      </c>
      <c r="B104" s="67" t="s">
        <v>113</v>
      </c>
      <c r="C104" s="66" t="s">
        <v>14</v>
      </c>
      <c r="D104" s="68">
        <v>1</v>
      </c>
      <c r="E104" s="68"/>
      <c r="F104" s="68"/>
    </row>
    <row r="105" spans="1:6" ht="15.5" x14ac:dyDescent="0.25">
      <c r="A105" s="66">
        <f t="shared" si="3"/>
        <v>21</v>
      </c>
      <c r="B105" s="67" t="s">
        <v>114</v>
      </c>
      <c r="C105" s="66" t="s">
        <v>14</v>
      </c>
      <c r="D105" s="68">
        <v>1</v>
      </c>
      <c r="E105" s="68"/>
      <c r="F105" s="68"/>
    </row>
    <row r="106" spans="1:6" ht="15.5" x14ac:dyDescent="0.25">
      <c r="A106" s="66">
        <f t="shared" si="3"/>
        <v>22</v>
      </c>
      <c r="B106" s="67" t="s">
        <v>115</v>
      </c>
      <c r="C106" s="66" t="s">
        <v>14</v>
      </c>
      <c r="D106" s="68">
        <v>3</v>
      </c>
      <c r="E106" s="68"/>
      <c r="F106" s="68"/>
    </row>
    <row r="107" spans="1:6" ht="15.5" x14ac:dyDescent="0.25">
      <c r="A107" s="66"/>
      <c r="B107" s="70" t="s">
        <v>116</v>
      </c>
      <c r="C107" s="66"/>
      <c r="D107" s="71"/>
      <c r="E107" s="71"/>
      <c r="F107" s="71"/>
    </row>
    <row r="108" spans="1:6" ht="15.5" x14ac:dyDescent="0.25">
      <c r="A108" s="66">
        <f>A106+1</f>
        <v>23</v>
      </c>
      <c r="B108" s="67" t="s">
        <v>117</v>
      </c>
      <c r="C108" s="66" t="s">
        <v>84</v>
      </c>
      <c r="D108" s="68">
        <v>250</v>
      </c>
      <c r="E108" s="68"/>
      <c r="F108" s="68"/>
    </row>
    <row r="109" spans="1:6" ht="15.5" x14ac:dyDescent="0.25">
      <c r="A109" s="66">
        <f t="shared" si="3"/>
        <v>24</v>
      </c>
      <c r="B109" s="67" t="s">
        <v>118</v>
      </c>
      <c r="C109" s="66" t="s">
        <v>84</v>
      </c>
      <c r="D109" s="68">
        <v>20</v>
      </c>
      <c r="E109" s="68"/>
      <c r="F109" s="68"/>
    </row>
    <row r="110" spans="1:6" ht="15.5" x14ac:dyDescent="0.25">
      <c r="A110" s="66">
        <f t="shared" si="3"/>
        <v>25</v>
      </c>
      <c r="B110" s="67" t="s">
        <v>120</v>
      </c>
      <c r="C110" s="66" t="s">
        <v>84</v>
      </c>
      <c r="D110" s="68">
        <v>600</v>
      </c>
      <c r="E110" s="68"/>
      <c r="F110" s="68"/>
    </row>
    <row r="111" spans="1:6" ht="15.5" x14ac:dyDescent="0.25">
      <c r="A111" s="66">
        <f t="shared" si="3"/>
        <v>26</v>
      </c>
      <c r="B111" s="67" t="s">
        <v>121</v>
      </c>
      <c r="C111" s="66" t="s">
        <v>84</v>
      </c>
      <c r="D111" s="68">
        <v>250</v>
      </c>
      <c r="E111" s="68"/>
      <c r="F111" s="68"/>
    </row>
    <row r="112" spans="1:6" ht="15.5" x14ac:dyDescent="0.25">
      <c r="A112" s="66">
        <f t="shared" si="3"/>
        <v>27</v>
      </c>
      <c r="B112" s="67" t="s">
        <v>122</v>
      </c>
      <c r="C112" s="66" t="s">
        <v>84</v>
      </c>
      <c r="D112" s="68">
        <v>150</v>
      </c>
      <c r="E112" s="68"/>
      <c r="F112" s="68"/>
    </row>
    <row r="113" spans="1:6" ht="15.5" x14ac:dyDescent="0.25">
      <c r="A113" s="66">
        <f t="shared" si="3"/>
        <v>28</v>
      </c>
      <c r="B113" s="67" t="s">
        <v>123</v>
      </c>
      <c r="C113" s="66" t="s">
        <v>84</v>
      </c>
      <c r="D113" s="68">
        <v>100</v>
      </c>
      <c r="E113" s="68"/>
      <c r="F113" s="68"/>
    </row>
    <row r="114" spans="1:6" ht="15.5" x14ac:dyDescent="0.25">
      <c r="A114" s="66">
        <f t="shared" si="3"/>
        <v>29</v>
      </c>
      <c r="B114" s="67" t="s">
        <v>124</v>
      </c>
      <c r="C114" s="66" t="s">
        <v>84</v>
      </c>
      <c r="D114" s="68">
        <v>250</v>
      </c>
      <c r="E114" s="68"/>
      <c r="F114" s="68"/>
    </row>
    <row r="115" spans="1:6" ht="15.5" x14ac:dyDescent="0.25">
      <c r="A115" s="66">
        <f t="shared" si="3"/>
        <v>30</v>
      </c>
      <c r="B115" s="67" t="s">
        <v>125</v>
      </c>
      <c r="C115" s="66" t="s">
        <v>84</v>
      </c>
      <c r="D115" s="68">
        <v>900</v>
      </c>
      <c r="E115" s="68"/>
      <c r="F115" s="68"/>
    </row>
    <row r="116" spans="1:6" ht="15.5" x14ac:dyDescent="0.25">
      <c r="A116" s="66">
        <f t="shared" si="3"/>
        <v>31</v>
      </c>
      <c r="B116" s="67" t="s">
        <v>126</v>
      </c>
      <c r="C116" s="66" t="s">
        <v>84</v>
      </c>
      <c r="D116" s="68">
        <v>250</v>
      </c>
      <c r="E116" s="68"/>
      <c r="F116" s="68"/>
    </row>
    <row r="117" spans="1:6" ht="31" x14ac:dyDescent="0.25">
      <c r="A117" s="66">
        <f t="shared" si="3"/>
        <v>32</v>
      </c>
      <c r="B117" s="67" t="s">
        <v>17</v>
      </c>
      <c r="C117" s="66" t="s">
        <v>18</v>
      </c>
      <c r="D117" s="68">
        <v>4.2210000000000001</v>
      </c>
      <c r="E117" s="68"/>
      <c r="F117" s="68"/>
    </row>
    <row r="118" spans="1:6" ht="15.5" x14ac:dyDescent="0.25">
      <c r="A118" s="66">
        <f t="shared" si="3"/>
        <v>33</v>
      </c>
      <c r="B118" s="67" t="s">
        <v>128</v>
      </c>
      <c r="C118" s="66" t="s">
        <v>18</v>
      </c>
      <c r="D118" s="68">
        <v>1.575</v>
      </c>
      <c r="E118" s="68"/>
      <c r="F118" s="68"/>
    </row>
    <row r="119" spans="1:6" ht="15.5" x14ac:dyDescent="0.25">
      <c r="A119" s="66">
        <f t="shared" si="3"/>
        <v>34</v>
      </c>
      <c r="B119" s="67" t="s">
        <v>26</v>
      </c>
      <c r="C119" s="66" t="s">
        <v>18</v>
      </c>
      <c r="D119" s="68">
        <v>2.6459999999999999</v>
      </c>
      <c r="E119" s="68"/>
      <c r="F119" s="68"/>
    </row>
    <row r="120" spans="1:6" ht="15.5" x14ac:dyDescent="0.25">
      <c r="A120" s="66">
        <f t="shared" si="3"/>
        <v>35</v>
      </c>
      <c r="B120" s="67" t="s">
        <v>27</v>
      </c>
      <c r="C120" s="66" t="s">
        <v>18</v>
      </c>
      <c r="D120" s="68">
        <v>1.3104</v>
      </c>
      <c r="E120" s="68"/>
      <c r="F120" s="68"/>
    </row>
    <row r="121" spans="1:6" ht="31" x14ac:dyDescent="0.25">
      <c r="A121" s="66">
        <f t="shared" si="3"/>
        <v>36</v>
      </c>
      <c r="B121" s="67" t="s">
        <v>28</v>
      </c>
      <c r="C121" s="66" t="s">
        <v>18</v>
      </c>
      <c r="D121" s="68">
        <v>1.3104</v>
      </c>
      <c r="E121" s="68"/>
      <c r="F121" s="68"/>
    </row>
    <row r="122" spans="1:6" ht="15.5" x14ac:dyDescent="0.25">
      <c r="A122" s="66">
        <f t="shared" si="3"/>
        <v>37</v>
      </c>
      <c r="B122" s="67" t="s">
        <v>129</v>
      </c>
      <c r="C122" s="66" t="s">
        <v>49</v>
      </c>
      <c r="D122" s="68">
        <v>21</v>
      </c>
      <c r="E122" s="68"/>
      <c r="F122" s="68"/>
    </row>
    <row r="123" spans="1:6" ht="15.5" x14ac:dyDescent="0.25">
      <c r="A123" s="66">
        <f t="shared" si="3"/>
        <v>38</v>
      </c>
      <c r="B123" s="67" t="s">
        <v>126</v>
      </c>
      <c r="C123" s="66" t="s">
        <v>84</v>
      </c>
      <c r="D123" s="68">
        <v>50</v>
      </c>
      <c r="E123" s="68"/>
      <c r="F123" s="68"/>
    </row>
    <row r="124" spans="1:6" ht="15.5" x14ac:dyDescent="0.25">
      <c r="A124" s="66">
        <f t="shared" si="3"/>
        <v>39</v>
      </c>
      <c r="B124" s="67" t="s">
        <v>130</v>
      </c>
      <c r="C124" s="66" t="s">
        <v>84</v>
      </c>
      <c r="D124" s="68">
        <v>33.33</v>
      </c>
      <c r="E124" s="68"/>
      <c r="F124" s="68"/>
    </row>
    <row r="125" spans="1:6" ht="15.5" x14ac:dyDescent="0.25">
      <c r="A125" s="66"/>
      <c r="B125" s="70" t="s">
        <v>131</v>
      </c>
      <c r="C125" s="66"/>
      <c r="D125" s="71"/>
      <c r="E125" s="71"/>
      <c r="F125" s="71"/>
    </row>
    <row r="126" spans="1:6" ht="15.5" x14ac:dyDescent="0.25">
      <c r="A126" s="66">
        <f>A124+1</f>
        <v>40</v>
      </c>
      <c r="B126" s="67" t="s">
        <v>804</v>
      </c>
      <c r="C126" s="66" t="s">
        <v>133</v>
      </c>
      <c r="D126" s="68">
        <v>1</v>
      </c>
      <c r="E126" s="68"/>
      <c r="F126" s="68"/>
    </row>
    <row r="127" spans="1:6" ht="15.5" x14ac:dyDescent="0.25">
      <c r="A127" s="66">
        <f t="shared" si="3"/>
        <v>41</v>
      </c>
      <c r="B127" s="67" t="s">
        <v>134</v>
      </c>
      <c r="C127" s="66" t="s">
        <v>11</v>
      </c>
      <c r="D127" s="68">
        <v>0.1</v>
      </c>
      <c r="E127" s="68"/>
      <c r="F127" s="68"/>
    </row>
    <row r="128" spans="1:6" ht="15.5" x14ac:dyDescent="0.25">
      <c r="A128" s="66">
        <f t="shared" si="3"/>
        <v>42</v>
      </c>
      <c r="B128" s="67" t="s">
        <v>135</v>
      </c>
      <c r="C128" s="66" t="s">
        <v>11</v>
      </c>
      <c r="D128" s="68">
        <v>0.1</v>
      </c>
      <c r="E128" s="68"/>
      <c r="F128" s="68"/>
    </row>
    <row r="129" spans="1:6" ht="15.5" x14ac:dyDescent="0.25">
      <c r="A129" s="66">
        <f t="shared" si="3"/>
        <v>43</v>
      </c>
      <c r="B129" s="67" t="s">
        <v>136</v>
      </c>
      <c r="C129" s="66" t="s">
        <v>11</v>
      </c>
      <c r="D129" s="68">
        <v>0.1</v>
      </c>
      <c r="E129" s="68"/>
      <c r="F129" s="68"/>
    </row>
    <row r="130" spans="1:6" ht="15.5" x14ac:dyDescent="0.25">
      <c r="A130" s="66">
        <f t="shared" si="3"/>
        <v>44</v>
      </c>
      <c r="B130" s="67" t="s">
        <v>137</v>
      </c>
      <c r="C130" s="66" t="s">
        <v>11</v>
      </c>
      <c r="D130" s="68">
        <v>0.1</v>
      </c>
      <c r="E130" s="68"/>
      <c r="F130" s="68"/>
    </row>
    <row r="131" spans="1:6" ht="15.5" x14ac:dyDescent="0.25">
      <c r="A131" s="66">
        <f t="shared" si="3"/>
        <v>45</v>
      </c>
      <c r="B131" s="67" t="s">
        <v>138</v>
      </c>
      <c r="C131" s="66" t="s">
        <v>11</v>
      </c>
      <c r="D131" s="68">
        <v>0.1</v>
      </c>
      <c r="E131" s="68"/>
      <c r="F131" s="68"/>
    </row>
    <row r="132" spans="1:6" ht="15.5" x14ac:dyDescent="0.25">
      <c r="A132" s="66">
        <f t="shared" si="3"/>
        <v>46</v>
      </c>
      <c r="B132" s="67" t="s">
        <v>139</v>
      </c>
      <c r="C132" s="66" t="s">
        <v>11</v>
      </c>
      <c r="D132" s="68">
        <v>0.1</v>
      </c>
      <c r="E132" s="68"/>
      <c r="F132" s="68"/>
    </row>
    <row r="133" spans="1:6" ht="15.5" x14ac:dyDescent="0.25">
      <c r="A133" s="66">
        <f t="shared" si="3"/>
        <v>47</v>
      </c>
      <c r="B133" s="67" t="s">
        <v>120</v>
      </c>
      <c r="C133" s="66" t="s">
        <v>84</v>
      </c>
      <c r="D133" s="68">
        <v>10</v>
      </c>
      <c r="E133" s="68"/>
      <c r="F133" s="68"/>
    </row>
    <row r="134" spans="1:6" ht="15.5" x14ac:dyDescent="0.25">
      <c r="A134" s="66">
        <f t="shared" si="3"/>
        <v>48</v>
      </c>
      <c r="B134" s="67" t="s">
        <v>126</v>
      </c>
      <c r="C134" s="66" t="s">
        <v>84</v>
      </c>
      <c r="D134" s="68">
        <v>10</v>
      </c>
      <c r="E134" s="68"/>
      <c r="F134" s="68"/>
    </row>
    <row r="135" spans="1:6" ht="15.5" x14ac:dyDescent="0.25">
      <c r="A135" s="66"/>
      <c r="B135" s="70" t="s">
        <v>140</v>
      </c>
      <c r="C135" s="66"/>
      <c r="D135" s="71"/>
      <c r="E135" s="71"/>
      <c r="F135" s="71"/>
    </row>
    <row r="136" spans="1:6" ht="15.5" x14ac:dyDescent="0.25">
      <c r="A136" s="66">
        <f>A134+1</f>
        <v>49</v>
      </c>
      <c r="B136" s="67" t="s">
        <v>141</v>
      </c>
      <c r="C136" s="66" t="s">
        <v>14</v>
      </c>
      <c r="D136" s="68">
        <v>10</v>
      </c>
      <c r="E136" s="68"/>
      <c r="F136" s="68"/>
    </row>
    <row r="137" spans="1:6" ht="15.5" x14ac:dyDescent="0.25">
      <c r="A137" s="66">
        <f t="shared" si="3"/>
        <v>50</v>
      </c>
      <c r="B137" s="67" t="s">
        <v>142</v>
      </c>
      <c r="C137" s="66" t="s">
        <v>84</v>
      </c>
      <c r="D137" s="68">
        <v>100</v>
      </c>
      <c r="E137" s="68"/>
      <c r="F137" s="68"/>
    </row>
    <row r="138" spans="1:6" ht="15.5" x14ac:dyDescent="0.25">
      <c r="A138" s="66">
        <f t="shared" si="3"/>
        <v>51</v>
      </c>
      <c r="B138" s="67" t="s">
        <v>143</v>
      </c>
      <c r="C138" s="66" t="s">
        <v>144</v>
      </c>
      <c r="D138" s="68">
        <v>6</v>
      </c>
      <c r="E138" s="68"/>
      <c r="F138" s="68"/>
    </row>
    <row r="139" spans="1:6" ht="15.5" x14ac:dyDescent="0.25">
      <c r="A139" s="66">
        <f t="shared" si="3"/>
        <v>52</v>
      </c>
      <c r="B139" s="67" t="s">
        <v>145</v>
      </c>
      <c r="C139" s="66" t="s">
        <v>84</v>
      </c>
      <c r="D139" s="68">
        <v>20</v>
      </c>
      <c r="E139" s="68"/>
      <c r="F139" s="68"/>
    </row>
    <row r="140" spans="1:6" ht="15.5" x14ac:dyDescent="0.25">
      <c r="A140" s="66">
        <f t="shared" si="3"/>
        <v>53</v>
      </c>
      <c r="B140" s="67" t="s">
        <v>146</v>
      </c>
      <c r="C140" s="66" t="s">
        <v>84</v>
      </c>
      <c r="D140" s="68">
        <v>30</v>
      </c>
      <c r="E140" s="68"/>
      <c r="F140" s="68"/>
    </row>
    <row r="141" spans="1:6" ht="15.5" x14ac:dyDescent="0.25">
      <c r="A141" s="66">
        <f t="shared" si="3"/>
        <v>54</v>
      </c>
      <c r="B141" s="67" t="s">
        <v>147</v>
      </c>
      <c r="C141" s="66" t="s">
        <v>98</v>
      </c>
      <c r="D141" s="68">
        <v>2</v>
      </c>
      <c r="E141" s="68"/>
      <c r="F141" s="68"/>
    </row>
    <row r="142" spans="1:6" ht="15.5" x14ac:dyDescent="0.25">
      <c r="A142" s="66">
        <f t="shared" si="3"/>
        <v>55</v>
      </c>
      <c r="B142" s="67" t="s">
        <v>127</v>
      </c>
      <c r="C142" s="66" t="s">
        <v>15</v>
      </c>
      <c r="D142" s="68">
        <v>10</v>
      </c>
      <c r="E142" s="68"/>
      <c r="F142" s="68"/>
    </row>
    <row r="143" spans="1:6" ht="15.5" x14ac:dyDescent="0.25">
      <c r="A143" s="66">
        <f t="shared" si="3"/>
        <v>56</v>
      </c>
      <c r="B143" s="67" t="s">
        <v>26</v>
      </c>
      <c r="C143" s="66" t="s">
        <v>18</v>
      </c>
      <c r="D143" s="68">
        <v>0.1</v>
      </c>
      <c r="E143" s="68"/>
      <c r="F143" s="68"/>
    </row>
    <row r="144" spans="1:6" ht="15.5" x14ac:dyDescent="0.25">
      <c r="A144" s="66"/>
      <c r="B144" s="70" t="s">
        <v>148</v>
      </c>
      <c r="C144" s="66"/>
      <c r="D144" s="71"/>
      <c r="E144" s="71"/>
      <c r="F144" s="71"/>
    </row>
    <row r="145" spans="1:6" ht="31" x14ac:dyDescent="0.25">
      <c r="A145" s="66">
        <f>A143+1</f>
        <v>57</v>
      </c>
      <c r="B145" s="67" t="s">
        <v>830</v>
      </c>
      <c r="C145" s="66" t="s">
        <v>150</v>
      </c>
      <c r="D145" s="68">
        <v>1</v>
      </c>
      <c r="E145" s="68"/>
      <c r="F145" s="68"/>
    </row>
    <row r="146" spans="1:6" ht="15.5" x14ac:dyDescent="0.25">
      <c r="A146" s="66">
        <f t="shared" si="3"/>
        <v>58</v>
      </c>
      <c r="B146" s="67" t="s">
        <v>151</v>
      </c>
      <c r="C146" s="66" t="s">
        <v>49</v>
      </c>
      <c r="D146" s="68">
        <v>1</v>
      </c>
      <c r="E146" s="68"/>
      <c r="F146" s="68"/>
    </row>
    <row r="147" spans="1:6" ht="31" x14ac:dyDescent="0.25">
      <c r="A147" s="66">
        <f t="shared" si="3"/>
        <v>59</v>
      </c>
      <c r="B147" s="67" t="s">
        <v>152</v>
      </c>
      <c r="C147" s="66" t="s">
        <v>153</v>
      </c>
      <c r="D147" s="68">
        <v>1</v>
      </c>
      <c r="E147" s="68"/>
      <c r="F147" s="68"/>
    </row>
    <row r="148" spans="1:6" ht="31" x14ac:dyDescent="0.25">
      <c r="A148" s="66">
        <f t="shared" ref="A148:A159" si="4">A147+1</f>
        <v>60</v>
      </c>
      <c r="B148" s="67" t="s">
        <v>154</v>
      </c>
      <c r="C148" s="66" t="s">
        <v>155</v>
      </c>
      <c r="D148" s="68">
        <v>1</v>
      </c>
      <c r="E148" s="68"/>
      <c r="F148" s="68"/>
    </row>
    <row r="149" spans="1:6" ht="31" x14ac:dyDescent="0.25">
      <c r="A149" s="66">
        <f t="shared" si="4"/>
        <v>61</v>
      </c>
      <c r="B149" s="67" t="s">
        <v>156</v>
      </c>
      <c r="C149" s="66" t="s">
        <v>155</v>
      </c>
      <c r="D149" s="68">
        <v>1</v>
      </c>
      <c r="E149" s="68"/>
      <c r="F149" s="68"/>
    </row>
    <row r="150" spans="1:6" ht="31" x14ac:dyDescent="0.25">
      <c r="A150" s="66">
        <f t="shared" si="4"/>
        <v>62</v>
      </c>
      <c r="B150" s="67" t="s">
        <v>157</v>
      </c>
      <c r="C150" s="66" t="s">
        <v>155</v>
      </c>
      <c r="D150" s="68">
        <v>1</v>
      </c>
      <c r="E150" s="68"/>
      <c r="F150" s="68"/>
    </row>
    <row r="151" spans="1:6" ht="15.5" x14ac:dyDescent="0.25">
      <c r="A151" s="66">
        <f t="shared" si="4"/>
        <v>63</v>
      </c>
      <c r="B151" s="67" t="s">
        <v>158</v>
      </c>
      <c r="C151" s="66" t="s">
        <v>159</v>
      </c>
      <c r="D151" s="68">
        <v>1</v>
      </c>
      <c r="E151" s="68"/>
      <c r="F151" s="68"/>
    </row>
    <row r="152" spans="1:6" ht="31" x14ac:dyDescent="0.25">
      <c r="A152" s="66">
        <f t="shared" si="4"/>
        <v>64</v>
      </c>
      <c r="B152" s="67" t="s">
        <v>160</v>
      </c>
      <c r="C152" s="66" t="s">
        <v>161</v>
      </c>
      <c r="D152" s="68">
        <v>4</v>
      </c>
      <c r="E152" s="68"/>
      <c r="F152" s="68"/>
    </row>
    <row r="153" spans="1:6" ht="31" x14ac:dyDescent="0.25">
      <c r="A153" s="66">
        <f t="shared" si="4"/>
        <v>65</v>
      </c>
      <c r="B153" s="67" t="s">
        <v>162</v>
      </c>
      <c r="C153" s="66" t="s">
        <v>155</v>
      </c>
      <c r="D153" s="68">
        <v>1</v>
      </c>
      <c r="E153" s="68"/>
      <c r="F153" s="68"/>
    </row>
    <row r="154" spans="1:6" ht="31" x14ac:dyDescent="0.25">
      <c r="A154" s="66">
        <f t="shared" si="4"/>
        <v>66</v>
      </c>
      <c r="B154" s="67" t="s">
        <v>828</v>
      </c>
      <c r="C154" s="66" t="s">
        <v>155</v>
      </c>
      <c r="D154" s="68">
        <v>4</v>
      </c>
      <c r="E154" s="68"/>
      <c r="F154" s="68"/>
    </row>
    <row r="155" spans="1:6" ht="46.5" x14ac:dyDescent="0.25">
      <c r="A155" s="66">
        <f t="shared" si="4"/>
        <v>67</v>
      </c>
      <c r="B155" s="67" t="s">
        <v>829</v>
      </c>
      <c r="C155" s="66" t="s">
        <v>155</v>
      </c>
      <c r="D155" s="68">
        <v>1</v>
      </c>
      <c r="E155" s="68"/>
      <c r="F155" s="68"/>
    </row>
    <row r="156" spans="1:6" ht="15.5" x14ac:dyDescent="0.25">
      <c r="A156" s="66">
        <f t="shared" si="4"/>
        <v>68</v>
      </c>
      <c r="B156" s="67" t="s">
        <v>165</v>
      </c>
      <c r="C156" s="66" t="s">
        <v>166</v>
      </c>
      <c r="D156" s="68">
        <v>9</v>
      </c>
      <c r="E156" s="68"/>
      <c r="F156" s="68"/>
    </row>
    <row r="157" spans="1:6" ht="15.5" x14ac:dyDescent="0.25">
      <c r="A157" s="66">
        <f t="shared" si="4"/>
        <v>69</v>
      </c>
      <c r="B157" s="67" t="s">
        <v>167</v>
      </c>
      <c r="C157" s="66" t="s">
        <v>84</v>
      </c>
      <c r="D157" s="68">
        <v>90</v>
      </c>
      <c r="E157" s="68"/>
      <c r="F157" s="68"/>
    </row>
    <row r="158" spans="1:6" ht="15.5" x14ac:dyDescent="0.25">
      <c r="A158" s="66">
        <f t="shared" si="4"/>
        <v>70</v>
      </c>
      <c r="B158" s="67" t="s">
        <v>126</v>
      </c>
      <c r="C158" s="66" t="s">
        <v>84</v>
      </c>
      <c r="D158" s="68">
        <v>90</v>
      </c>
      <c r="E158" s="68"/>
      <c r="F158" s="68"/>
    </row>
    <row r="159" spans="1:6" ht="15.5" x14ac:dyDescent="0.25">
      <c r="A159" s="66">
        <f t="shared" si="4"/>
        <v>71</v>
      </c>
      <c r="B159" s="67" t="s">
        <v>168</v>
      </c>
      <c r="C159" s="66" t="s">
        <v>84</v>
      </c>
      <c r="D159" s="68">
        <v>30</v>
      </c>
      <c r="E159" s="68"/>
      <c r="F159" s="68"/>
    </row>
    <row r="160" spans="1:6" ht="15" x14ac:dyDescent="0.25">
      <c r="A160" s="64" t="s">
        <v>169</v>
      </c>
      <c r="B160" s="65"/>
      <c r="C160" s="65"/>
      <c r="D160" s="65"/>
      <c r="E160" s="65"/>
      <c r="F160" s="65"/>
    </row>
    <row r="161" spans="1:6" ht="15.5" x14ac:dyDescent="0.25">
      <c r="A161" s="66"/>
      <c r="B161" s="70" t="s">
        <v>170</v>
      </c>
      <c r="C161" s="66"/>
      <c r="D161" s="71"/>
      <c r="E161" s="71"/>
      <c r="F161" s="71"/>
    </row>
    <row r="162" spans="1:6" ht="15.5" x14ac:dyDescent="0.25">
      <c r="A162" s="66">
        <v>1</v>
      </c>
      <c r="B162" s="67" t="s">
        <v>171</v>
      </c>
      <c r="C162" s="66" t="s">
        <v>133</v>
      </c>
      <c r="D162" s="68">
        <v>1</v>
      </c>
      <c r="E162" s="68"/>
      <c r="F162" s="68"/>
    </row>
    <row r="163" spans="1:6" ht="15.5" x14ac:dyDescent="0.25">
      <c r="A163" s="66">
        <f>A162+1</f>
        <v>2</v>
      </c>
      <c r="B163" s="67" t="s">
        <v>172</v>
      </c>
      <c r="C163" s="66" t="s">
        <v>11</v>
      </c>
      <c r="D163" s="68">
        <v>0.36</v>
      </c>
      <c r="E163" s="68"/>
      <c r="F163" s="68"/>
    </row>
    <row r="164" spans="1:6" ht="15.5" x14ac:dyDescent="0.25">
      <c r="A164" s="66">
        <f t="shared" ref="A164:A201" si="5">A163+1</f>
        <v>3</v>
      </c>
      <c r="B164" s="67" t="s">
        <v>173</v>
      </c>
      <c r="C164" s="66" t="s">
        <v>11</v>
      </c>
      <c r="D164" s="68">
        <v>0.78</v>
      </c>
      <c r="E164" s="68"/>
      <c r="F164" s="68"/>
    </row>
    <row r="165" spans="1:6" ht="15.5" x14ac:dyDescent="0.25">
      <c r="A165" s="66">
        <f t="shared" si="5"/>
        <v>4</v>
      </c>
      <c r="B165" s="67" t="s">
        <v>174</v>
      </c>
      <c r="C165" s="66" t="s">
        <v>11</v>
      </c>
      <c r="D165" s="68">
        <v>0.2</v>
      </c>
      <c r="E165" s="68"/>
      <c r="F165" s="68"/>
    </row>
    <row r="166" spans="1:6" ht="15.5" x14ac:dyDescent="0.25">
      <c r="A166" s="66">
        <f t="shared" si="5"/>
        <v>5</v>
      </c>
      <c r="B166" s="67" t="s">
        <v>175</v>
      </c>
      <c r="C166" s="66" t="s">
        <v>11</v>
      </c>
      <c r="D166" s="68">
        <v>0.61499999999999999</v>
      </c>
      <c r="E166" s="68"/>
      <c r="F166" s="68"/>
    </row>
    <row r="167" spans="1:6" ht="15.5" x14ac:dyDescent="0.25">
      <c r="A167" s="66">
        <f t="shared" si="5"/>
        <v>6</v>
      </c>
      <c r="B167" s="67" t="s">
        <v>176</v>
      </c>
      <c r="C167" s="66" t="s">
        <v>14</v>
      </c>
      <c r="D167" s="68">
        <v>5</v>
      </c>
      <c r="E167" s="68"/>
      <c r="F167" s="68"/>
    </row>
    <row r="168" spans="1:6" ht="15.5" x14ac:dyDescent="0.25">
      <c r="A168" s="66">
        <f t="shared" si="5"/>
        <v>7</v>
      </c>
      <c r="B168" s="67" t="s">
        <v>177</v>
      </c>
      <c r="C168" s="66" t="s">
        <v>14</v>
      </c>
      <c r="D168" s="68">
        <v>2</v>
      </c>
      <c r="E168" s="68"/>
      <c r="F168" s="68"/>
    </row>
    <row r="169" spans="1:6" ht="15.5" x14ac:dyDescent="0.25">
      <c r="A169" s="66">
        <f t="shared" si="5"/>
        <v>8</v>
      </c>
      <c r="B169" s="67" t="s">
        <v>178</v>
      </c>
      <c r="C169" s="66" t="s">
        <v>14</v>
      </c>
      <c r="D169" s="68">
        <v>1</v>
      </c>
      <c r="E169" s="68"/>
      <c r="F169" s="68"/>
    </row>
    <row r="170" spans="1:6" ht="15.5" x14ac:dyDescent="0.25">
      <c r="A170" s="66">
        <f t="shared" si="5"/>
        <v>9</v>
      </c>
      <c r="B170" s="67" t="s">
        <v>775</v>
      </c>
      <c r="C170" s="66" t="s">
        <v>14</v>
      </c>
      <c r="D170" s="68">
        <v>2</v>
      </c>
      <c r="E170" s="68"/>
      <c r="F170" s="68"/>
    </row>
    <row r="171" spans="1:6" ht="15.5" x14ac:dyDescent="0.25">
      <c r="A171" s="66">
        <f t="shared" si="5"/>
        <v>10</v>
      </c>
      <c r="B171" s="67" t="s">
        <v>179</v>
      </c>
      <c r="C171" s="66" t="s">
        <v>14</v>
      </c>
      <c r="D171" s="68">
        <v>1</v>
      </c>
      <c r="E171" s="68"/>
      <c r="F171" s="68"/>
    </row>
    <row r="172" spans="1:6" ht="15.5" x14ac:dyDescent="0.25">
      <c r="A172" s="66">
        <f t="shared" si="5"/>
        <v>11</v>
      </c>
      <c r="B172" s="67" t="s">
        <v>180</v>
      </c>
      <c r="C172" s="66" t="s">
        <v>14</v>
      </c>
      <c r="D172" s="68">
        <v>42</v>
      </c>
      <c r="E172" s="68"/>
      <c r="F172" s="68"/>
    </row>
    <row r="173" spans="1:6" ht="15.5" x14ac:dyDescent="0.25">
      <c r="A173" s="66">
        <f t="shared" si="5"/>
        <v>12</v>
      </c>
      <c r="B173" s="67" t="s">
        <v>181</v>
      </c>
      <c r="C173" s="66" t="s">
        <v>14</v>
      </c>
      <c r="D173" s="68">
        <v>8</v>
      </c>
      <c r="E173" s="68"/>
      <c r="F173" s="68"/>
    </row>
    <row r="174" spans="1:6" ht="15.5" x14ac:dyDescent="0.25">
      <c r="A174" s="66">
        <f t="shared" si="5"/>
        <v>13</v>
      </c>
      <c r="B174" s="67" t="s">
        <v>182</v>
      </c>
      <c r="C174" s="66" t="s">
        <v>14</v>
      </c>
      <c r="D174" s="68">
        <v>10</v>
      </c>
      <c r="E174" s="68"/>
      <c r="F174" s="68"/>
    </row>
    <row r="175" spans="1:6" ht="15.5" x14ac:dyDescent="0.25">
      <c r="A175" s="66">
        <f t="shared" si="5"/>
        <v>14</v>
      </c>
      <c r="B175" s="67" t="s">
        <v>183</v>
      </c>
      <c r="C175" s="66" t="s">
        <v>14</v>
      </c>
      <c r="D175" s="68">
        <v>12</v>
      </c>
      <c r="E175" s="68"/>
      <c r="F175" s="68"/>
    </row>
    <row r="176" spans="1:6" ht="15.5" x14ac:dyDescent="0.25">
      <c r="A176" s="66">
        <f t="shared" si="5"/>
        <v>15</v>
      </c>
      <c r="B176" s="67" t="s">
        <v>184</v>
      </c>
      <c r="C176" s="66" t="s">
        <v>14</v>
      </c>
      <c r="D176" s="68">
        <v>8</v>
      </c>
      <c r="E176" s="68"/>
      <c r="F176" s="68"/>
    </row>
    <row r="177" spans="1:6" ht="15.5" x14ac:dyDescent="0.25">
      <c r="A177" s="66">
        <f t="shared" si="5"/>
        <v>16</v>
      </c>
      <c r="B177" s="67" t="s">
        <v>185</v>
      </c>
      <c r="C177" s="66" t="s">
        <v>14</v>
      </c>
      <c r="D177" s="68">
        <v>4</v>
      </c>
      <c r="E177" s="68"/>
      <c r="F177" s="68"/>
    </row>
    <row r="178" spans="1:6" ht="15.5" x14ac:dyDescent="0.25">
      <c r="A178" s="66">
        <f t="shared" si="5"/>
        <v>17</v>
      </c>
      <c r="B178" s="67" t="s">
        <v>186</v>
      </c>
      <c r="C178" s="66" t="s">
        <v>14</v>
      </c>
      <c r="D178" s="68">
        <v>40</v>
      </c>
      <c r="E178" s="68"/>
      <c r="F178" s="68"/>
    </row>
    <row r="179" spans="1:6" ht="15.5" x14ac:dyDescent="0.25">
      <c r="A179" s="66">
        <f t="shared" si="5"/>
        <v>18</v>
      </c>
      <c r="B179" s="67" t="s">
        <v>187</v>
      </c>
      <c r="C179" s="66" t="s">
        <v>14</v>
      </c>
      <c r="D179" s="68">
        <v>8</v>
      </c>
      <c r="E179" s="68"/>
      <c r="F179" s="68"/>
    </row>
    <row r="180" spans="1:6" ht="15.5" x14ac:dyDescent="0.25">
      <c r="A180" s="66">
        <f t="shared" si="5"/>
        <v>19</v>
      </c>
      <c r="B180" s="67" t="s">
        <v>188</v>
      </c>
      <c r="C180" s="66" t="s">
        <v>14</v>
      </c>
      <c r="D180" s="68">
        <v>6</v>
      </c>
      <c r="E180" s="68"/>
      <c r="F180" s="68"/>
    </row>
    <row r="181" spans="1:6" ht="15.5" x14ac:dyDescent="0.25">
      <c r="A181" s="66">
        <f t="shared" si="5"/>
        <v>20</v>
      </c>
      <c r="B181" s="67" t="s">
        <v>189</v>
      </c>
      <c r="C181" s="66" t="s">
        <v>14</v>
      </c>
      <c r="D181" s="68">
        <v>40</v>
      </c>
      <c r="E181" s="68"/>
      <c r="F181" s="68"/>
    </row>
    <row r="182" spans="1:6" ht="15.5" x14ac:dyDescent="0.25">
      <c r="A182" s="66">
        <f t="shared" si="5"/>
        <v>21</v>
      </c>
      <c r="B182" s="67" t="s">
        <v>190</v>
      </c>
      <c r="C182" s="66" t="s">
        <v>14</v>
      </c>
      <c r="D182" s="68">
        <v>9</v>
      </c>
      <c r="E182" s="68"/>
      <c r="F182" s="68"/>
    </row>
    <row r="183" spans="1:6" ht="15.5" x14ac:dyDescent="0.25">
      <c r="A183" s="66">
        <f t="shared" si="5"/>
        <v>22</v>
      </c>
      <c r="B183" s="67" t="s">
        <v>191</v>
      </c>
      <c r="C183" s="66" t="s">
        <v>14</v>
      </c>
      <c r="D183" s="68">
        <v>17</v>
      </c>
      <c r="E183" s="68"/>
      <c r="F183" s="68"/>
    </row>
    <row r="184" spans="1:6" ht="15.5" x14ac:dyDescent="0.25">
      <c r="A184" s="66">
        <f t="shared" si="5"/>
        <v>23</v>
      </c>
      <c r="B184" s="67" t="s">
        <v>192</v>
      </c>
      <c r="C184" s="66" t="s">
        <v>14</v>
      </c>
      <c r="D184" s="68">
        <v>15</v>
      </c>
      <c r="E184" s="68"/>
      <c r="F184" s="68"/>
    </row>
    <row r="185" spans="1:6" ht="15.5" x14ac:dyDescent="0.25">
      <c r="A185" s="66">
        <f t="shared" si="5"/>
        <v>24</v>
      </c>
      <c r="B185" s="67" t="s">
        <v>193</v>
      </c>
      <c r="C185" s="66" t="s">
        <v>14</v>
      </c>
      <c r="D185" s="68">
        <v>42</v>
      </c>
      <c r="E185" s="68"/>
      <c r="F185" s="68"/>
    </row>
    <row r="186" spans="1:6" ht="15.5" x14ac:dyDescent="0.25">
      <c r="A186" s="66">
        <f t="shared" si="5"/>
        <v>25</v>
      </c>
      <c r="B186" s="67" t="s">
        <v>194</v>
      </c>
      <c r="C186" s="66" t="s">
        <v>14</v>
      </c>
      <c r="D186" s="68">
        <v>42</v>
      </c>
      <c r="E186" s="68"/>
      <c r="F186" s="68"/>
    </row>
    <row r="187" spans="1:6" ht="15.5" x14ac:dyDescent="0.25">
      <c r="A187" s="66">
        <f t="shared" si="5"/>
        <v>26</v>
      </c>
      <c r="B187" s="67" t="s">
        <v>195</v>
      </c>
      <c r="C187" s="66" t="s">
        <v>14</v>
      </c>
      <c r="D187" s="68">
        <v>2</v>
      </c>
      <c r="E187" s="68"/>
      <c r="F187" s="68"/>
    </row>
    <row r="188" spans="1:6" ht="15.5" x14ac:dyDescent="0.25">
      <c r="A188" s="66">
        <f t="shared" si="5"/>
        <v>27</v>
      </c>
      <c r="B188" s="67" t="s">
        <v>196</v>
      </c>
      <c r="C188" s="66" t="s">
        <v>14</v>
      </c>
      <c r="D188" s="68">
        <v>1</v>
      </c>
      <c r="E188" s="68"/>
      <c r="F188" s="68"/>
    </row>
    <row r="189" spans="1:6" ht="15.5" x14ac:dyDescent="0.25">
      <c r="A189" s="66">
        <f t="shared" si="5"/>
        <v>28</v>
      </c>
      <c r="B189" s="67" t="s">
        <v>197</v>
      </c>
      <c r="C189" s="66" t="s">
        <v>11</v>
      </c>
      <c r="D189" s="68">
        <v>0.11</v>
      </c>
      <c r="E189" s="68"/>
      <c r="F189" s="68"/>
    </row>
    <row r="190" spans="1:6" ht="15.5" x14ac:dyDescent="0.25">
      <c r="A190" s="66"/>
      <c r="B190" s="70" t="s">
        <v>198</v>
      </c>
      <c r="C190" s="66"/>
      <c r="D190" s="71"/>
      <c r="E190" s="71"/>
      <c r="F190" s="71"/>
    </row>
    <row r="191" spans="1:6" ht="15.5" x14ac:dyDescent="0.25">
      <c r="A191" s="66">
        <f>A189+1</f>
        <v>29</v>
      </c>
      <c r="B191" s="67" t="s">
        <v>199</v>
      </c>
      <c r="C191" s="66" t="s">
        <v>11</v>
      </c>
      <c r="D191" s="68">
        <v>0.16</v>
      </c>
      <c r="E191" s="68"/>
      <c r="F191" s="68"/>
    </row>
    <row r="192" spans="1:6" ht="15.5" x14ac:dyDescent="0.25">
      <c r="A192" s="66">
        <f t="shared" si="5"/>
        <v>30</v>
      </c>
      <c r="B192" s="67" t="s">
        <v>200</v>
      </c>
      <c r="C192" s="66" t="s">
        <v>11</v>
      </c>
      <c r="D192" s="68">
        <v>0.12</v>
      </c>
      <c r="E192" s="68"/>
      <c r="F192" s="68"/>
    </row>
    <row r="193" spans="1:6" ht="15.5" x14ac:dyDescent="0.25">
      <c r="A193" s="66">
        <f t="shared" si="5"/>
        <v>31</v>
      </c>
      <c r="B193" s="67" t="s">
        <v>201</v>
      </c>
      <c r="C193" s="66" t="s">
        <v>11</v>
      </c>
      <c r="D193" s="68">
        <v>0.18</v>
      </c>
      <c r="E193" s="68"/>
      <c r="F193" s="68"/>
    </row>
    <row r="194" spans="1:6" ht="15.5" x14ac:dyDescent="0.25">
      <c r="A194" s="66">
        <f t="shared" si="5"/>
        <v>32</v>
      </c>
      <c r="B194" s="67" t="s">
        <v>202</v>
      </c>
      <c r="C194" s="66" t="s">
        <v>11</v>
      </c>
      <c r="D194" s="68">
        <v>0.2</v>
      </c>
      <c r="E194" s="68"/>
      <c r="F194" s="68"/>
    </row>
    <row r="195" spans="1:6" ht="15.5" x14ac:dyDescent="0.25">
      <c r="A195" s="66">
        <f t="shared" si="5"/>
        <v>33</v>
      </c>
      <c r="B195" s="67" t="s">
        <v>203</v>
      </c>
      <c r="C195" s="66" t="s">
        <v>11</v>
      </c>
      <c r="D195" s="68">
        <v>0.15</v>
      </c>
      <c r="E195" s="68"/>
      <c r="F195" s="68"/>
    </row>
    <row r="196" spans="1:6" ht="15.5" x14ac:dyDescent="0.25">
      <c r="A196" s="66">
        <f t="shared" si="5"/>
        <v>34</v>
      </c>
      <c r="B196" s="67" t="s">
        <v>204</v>
      </c>
      <c r="C196" s="66" t="s">
        <v>14</v>
      </c>
      <c r="D196" s="68">
        <v>1</v>
      </c>
      <c r="E196" s="68"/>
      <c r="F196" s="68"/>
    </row>
    <row r="197" spans="1:6" ht="15.5" x14ac:dyDescent="0.25">
      <c r="A197" s="66">
        <f t="shared" si="5"/>
        <v>35</v>
      </c>
      <c r="B197" s="67" t="s">
        <v>205</v>
      </c>
      <c r="C197" s="66" t="s">
        <v>14</v>
      </c>
      <c r="D197" s="68">
        <v>3</v>
      </c>
      <c r="E197" s="68"/>
      <c r="F197" s="68"/>
    </row>
    <row r="198" spans="1:6" ht="15.5" x14ac:dyDescent="0.25">
      <c r="A198" s="66">
        <f t="shared" si="5"/>
        <v>36</v>
      </c>
      <c r="B198" s="67" t="s">
        <v>206</v>
      </c>
      <c r="C198" s="66" t="s">
        <v>14</v>
      </c>
      <c r="D198" s="68">
        <v>4</v>
      </c>
      <c r="E198" s="68"/>
      <c r="F198" s="68"/>
    </row>
    <row r="199" spans="1:6" ht="15.5" x14ac:dyDescent="0.25">
      <c r="A199" s="66">
        <f t="shared" si="5"/>
        <v>37</v>
      </c>
      <c r="B199" s="67" t="s">
        <v>207</v>
      </c>
      <c r="C199" s="66" t="s">
        <v>14</v>
      </c>
      <c r="D199" s="68">
        <v>4</v>
      </c>
      <c r="E199" s="68"/>
      <c r="F199" s="68"/>
    </row>
    <row r="200" spans="1:6" ht="15.5" x14ac:dyDescent="0.25">
      <c r="A200" s="66">
        <f t="shared" si="5"/>
        <v>38</v>
      </c>
      <c r="B200" s="67" t="s">
        <v>208</v>
      </c>
      <c r="C200" s="66" t="s">
        <v>14</v>
      </c>
      <c r="D200" s="68">
        <v>1</v>
      </c>
      <c r="E200" s="68"/>
      <c r="F200" s="68"/>
    </row>
    <row r="201" spans="1:6" ht="15.5" x14ac:dyDescent="0.25">
      <c r="A201" s="66">
        <f t="shared" si="5"/>
        <v>39</v>
      </c>
      <c r="B201" s="67" t="s">
        <v>209</v>
      </c>
      <c r="C201" s="66" t="s">
        <v>14</v>
      </c>
      <c r="D201" s="68">
        <v>1</v>
      </c>
      <c r="E201" s="68"/>
      <c r="F201" s="68"/>
    </row>
    <row r="203" spans="1:6" ht="15.5" x14ac:dyDescent="0.25">
      <c r="B203" s="109" t="s">
        <v>777</v>
      </c>
      <c r="C203" s="109"/>
      <c r="D203" s="109"/>
    </row>
    <row r="204" spans="1:6" ht="29" customHeight="1" x14ac:dyDescent="0.25">
      <c r="B204" s="108" t="s">
        <v>850</v>
      </c>
      <c r="C204" s="108"/>
      <c r="D204" s="108"/>
    </row>
    <row r="205" spans="1:6" ht="15.5" x14ac:dyDescent="0.25">
      <c r="B205" s="108" t="s">
        <v>846</v>
      </c>
      <c r="C205" s="108"/>
      <c r="D205" s="108"/>
    </row>
  </sheetData>
  <autoFilter ref="A6:D201"/>
  <mergeCells count="7">
    <mergeCell ref="B204:D204"/>
    <mergeCell ref="B203:D203"/>
    <mergeCell ref="B205:D205"/>
    <mergeCell ref="A1:F1"/>
    <mergeCell ref="A2:E2"/>
    <mergeCell ref="A3:E3"/>
    <mergeCell ref="A4:E4"/>
  </mergeCells>
  <pageMargins left="1.1875" right="0" top="0.80208333333333304" bottom="0.80208333333333304" header="0.40625" footer="0.40625"/>
  <pageSetup paperSize="9" fitToHeight="0" orientation="landscape" blackAndWhite="1" useFirstPageNumber="1" r:id="rId1"/>
  <headerFooter alignWithMargins="0">
    <oddFooter>&amp;C&amp;P</oddFooter>
  </headerFooter>
  <rowBreaks count="3" manualBreakCount="3">
    <brk id="26" max="5" man="1"/>
    <brk id="81" max="5" man="1"/>
    <brk id="143"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U45"/>
  <sheetViews>
    <sheetView zoomScale="85" zoomScaleNormal="85" workbookViewId="0">
      <selection activeCell="H12" sqref="H12"/>
    </sheetView>
  </sheetViews>
  <sheetFormatPr defaultColWidth="10.109375" defaultRowHeight="14" x14ac:dyDescent="0.25"/>
  <cols>
    <col min="1" max="1" width="8.109375" style="51" customWidth="1"/>
    <col min="2" max="2" width="28.33203125" style="50" customWidth="1"/>
    <col min="3" max="3" width="27.77734375" style="50" customWidth="1"/>
    <col min="4" max="4" width="30.88671875" style="50" customWidth="1"/>
    <col min="5" max="5" width="18.44140625" style="51" customWidth="1"/>
    <col min="6" max="16384" width="10.109375" style="50"/>
  </cols>
  <sheetData>
    <row r="1" spans="1:255" ht="32.5" customHeight="1" x14ac:dyDescent="0.25">
      <c r="A1" s="111" t="s">
        <v>847</v>
      </c>
      <c r="B1" s="111"/>
      <c r="C1" s="111"/>
      <c r="D1" s="111"/>
      <c r="E1" s="111"/>
    </row>
    <row r="2" spans="1:255" ht="15.5" customHeight="1" x14ac:dyDescent="0.25">
      <c r="A2" s="72"/>
      <c r="B2" s="72"/>
      <c r="C2" s="72"/>
      <c r="D2" s="72"/>
      <c r="E2" s="72"/>
    </row>
    <row r="3" spans="1:255" s="73" customFormat="1" ht="16.5" x14ac:dyDescent="0.25">
      <c r="A3" s="112" t="s">
        <v>856</v>
      </c>
      <c r="B3" s="112"/>
      <c r="C3" s="112"/>
      <c r="D3" s="112"/>
      <c r="E3" s="112"/>
    </row>
    <row r="4" spans="1:255" s="73" customFormat="1" ht="15" customHeight="1" x14ac:dyDescent="0.25">
      <c r="A4" s="113" t="s">
        <v>857</v>
      </c>
      <c r="B4" s="113"/>
      <c r="C4" s="113"/>
      <c r="D4" s="113"/>
      <c r="E4" s="113"/>
    </row>
    <row r="5" spans="1:255" s="73" customFormat="1" ht="16.5" x14ac:dyDescent="0.25">
      <c r="A5" s="113" t="s">
        <v>858</v>
      </c>
      <c r="B5" s="113"/>
      <c r="C5" s="113"/>
      <c r="D5" s="113"/>
      <c r="E5" s="113"/>
    </row>
    <row r="6" spans="1:255" s="73" customFormat="1" ht="16.5" x14ac:dyDescent="0.25"/>
    <row r="7" spans="1:255" ht="35.5" customHeight="1" x14ac:dyDescent="0.25">
      <c r="A7" s="49" t="s">
        <v>2</v>
      </c>
      <c r="B7" s="49" t="s">
        <v>778</v>
      </c>
      <c r="C7" s="49" t="s">
        <v>790</v>
      </c>
      <c r="D7" s="49" t="s">
        <v>779</v>
      </c>
      <c r="E7" s="49" t="s">
        <v>780</v>
      </c>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row>
    <row r="8" spans="1:255" ht="15" x14ac:dyDescent="0.25">
      <c r="A8" s="49" t="s">
        <v>218</v>
      </c>
      <c r="B8" s="55" t="s">
        <v>794</v>
      </c>
      <c r="C8" s="49"/>
      <c r="D8" s="49"/>
      <c r="E8" s="49"/>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row>
    <row r="9" spans="1:255" ht="31" x14ac:dyDescent="0.25">
      <c r="A9" s="56">
        <v>1</v>
      </c>
      <c r="B9" s="57" t="s">
        <v>831</v>
      </c>
      <c r="C9" s="57"/>
      <c r="D9" s="58" t="s">
        <v>783</v>
      </c>
      <c r="E9" s="56" t="s">
        <v>781</v>
      </c>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c r="IU9" s="52"/>
    </row>
    <row r="10" spans="1:255" ht="31" x14ac:dyDescent="0.25">
      <c r="A10" s="56">
        <f>A9+1</f>
        <v>2</v>
      </c>
      <c r="B10" s="57" t="s">
        <v>552</v>
      </c>
      <c r="C10" s="57"/>
      <c r="D10" s="59" t="s">
        <v>833</v>
      </c>
      <c r="E10" s="56" t="s">
        <v>781</v>
      </c>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c r="IU10" s="52"/>
    </row>
    <row r="11" spans="1:255" ht="31" x14ac:dyDescent="0.25">
      <c r="A11" s="56">
        <f t="shared" ref="A11:A18" si="0">A10+1</f>
        <v>3</v>
      </c>
      <c r="B11" s="57" t="s">
        <v>813</v>
      </c>
      <c r="C11" s="57"/>
      <c r="D11" s="59" t="s">
        <v>834</v>
      </c>
      <c r="E11" s="56" t="s">
        <v>781</v>
      </c>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c r="IR11" s="52"/>
      <c r="IS11" s="52"/>
      <c r="IT11" s="52"/>
      <c r="IU11" s="52"/>
    </row>
    <row r="12" spans="1:255" ht="31" x14ac:dyDescent="0.25">
      <c r="A12" s="56">
        <f t="shared" si="0"/>
        <v>4</v>
      </c>
      <c r="B12" s="57" t="s">
        <v>782</v>
      </c>
      <c r="C12" s="57"/>
      <c r="D12" s="59" t="s">
        <v>840</v>
      </c>
      <c r="E12" s="56" t="s">
        <v>781</v>
      </c>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c r="IR12" s="52"/>
      <c r="IS12" s="52"/>
      <c r="IT12" s="52"/>
      <c r="IU12" s="52"/>
    </row>
    <row r="13" spans="1:255" ht="31" x14ac:dyDescent="0.25">
      <c r="A13" s="56">
        <f t="shared" si="0"/>
        <v>5</v>
      </c>
      <c r="B13" s="57" t="s">
        <v>835</v>
      </c>
      <c r="C13" s="57" t="s">
        <v>788</v>
      </c>
      <c r="D13" s="59"/>
      <c r="E13" s="56" t="s">
        <v>781</v>
      </c>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c r="IT13" s="52"/>
      <c r="IU13" s="52"/>
    </row>
    <row r="14" spans="1:255" ht="31" x14ac:dyDescent="0.25">
      <c r="A14" s="56">
        <f t="shared" si="0"/>
        <v>6</v>
      </c>
      <c r="B14" s="57" t="s">
        <v>787</v>
      </c>
      <c r="C14" s="57"/>
      <c r="D14" s="59" t="s">
        <v>810</v>
      </c>
      <c r="E14" s="56" t="s">
        <v>781</v>
      </c>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c r="IR14" s="52"/>
      <c r="IS14" s="52"/>
      <c r="IT14" s="52"/>
      <c r="IU14" s="52"/>
    </row>
    <row r="15" spans="1:255" ht="46.5" x14ac:dyDescent="0.25">
      <c r="A15" s="56">
        <f t="shared" si="0"/>
        <v>7</v>
      </c>
      <c r="B15" s="57" t="s">
        <v>789</v>
      </c>
      <c r="C15" s="57" t="s">
        <v>769</v>
      </c>
      <c r="D15" s="60"/>
      <c r="E15" s="56" t="s">
        <v>781</v>
      </c>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c r="IQ15" s="52"/>
      <c r="IR15" s="52"/>
      <c r="IS15" s="52"/>
      <c r="IT15" s="52"/>
      <c r="IU15" s="52"/>
    </row>
    <row r="16" spans="1:255" ht="31" x14ac:dyDescent="0.25">
      <c r="A16" s="56">
        <f t="shared" si="0"/>
        <v>8</v>
      </c>
      <c r="B16" s="57" t="s">
        <v>791</v>
      </c>
      <c r="C16" s="57" t="s">
        <v>792</v>
      </c>
      <c r="D16" s="60"/>
      <c r="E16" s="56" t="s">
        <v>781</v>
      </c>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c r="IR16" s="52"/>
      <c r="IS16" s="52"/>
      <c r="IT16" s="52"/>
      <c r="IU16" s="52"/>
    </row>
    <row r="17" spans="1:255" ht="31" x14ac:dyDescent="0.25">
      <c r="A17" s="56">
        <f t="shared" si="0"/>
        <v>9</v>
      </c>
      <c r="B17" s="57" t="s">
        <v>785</v>
      </c>
      <c r="C17" s="57"/>
      <c r="D17" s="61" t="s">
        <v>784</v>
      </c>
      <c r="E17" s="56" t="s">
        <v>781</v>
      </c>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c r="IR17" s="52"/>
      <c r="IS17" s="52"/>
      <c r="IT17" s="52"/>
      <c r="IU17" s="52"/>
    </row>
    <row r="18" spans="1:255" ht="77.5" x14ac:dyDescent="0.25">
      <c r="A18" s="56">
        <f t="shared" si="0"/>
        <v>10</v>
      </c>
      <c r="B18" s="57" t="s">
        <v>786</v>
      </c>
      <c r="C18" s="63" t="s">
        <v>841</v>
      </c>
      <c r="D18" s="60"/>
      <c r="E18" s="56" t="s">
        <v>781</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c r="IR18" s="52"/>
      <c r="IS18" s="52"/>
      <c r="IT18" s="52"/>
      <c r="IU18" s="52"/>
    </row>
    <row r="19" spans="1:255" ht="15.5" x14ac:dyDescent="0.25">
      <c r="A19" s="49" t="s">
        <v>467</v>
      </c>
      <c r="B19" s="55" t="s">
        <v>793</v>
      </c>
      <c r="C19" s="49"/>
      <c r="D19" s="60"/>
      <c r="E19" s="49"/>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row>
    <row r="20" spans="1:255" ht="15.5" x14ac:dyDescent="0.25">
      <c r="A20" s="56">
        <v>1</v>
      </c>
      <c r="B20" s="57" t="s">
        <v>796</v>
      </c>
      <c r="C20" s="57"/>
      <c r="D20" s="61" t="s">
        <v>770</v>
      </c>
      <c r="E20" s="56" t="s">
        <v>781</v>
      </c>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c r="IR20" s="52"/>
      <c r="IS20" s="52"/>
      <c r="IT20" s="52"/>
      <c r="IU20" s="52"/>
    </row>
    <row r="21" spans="1:255" ht="46.5" x14ac:dyDescent="0.25">
      <c r="A21" s="56">
        <f>A20+1</f>
        <v>2</v>
      </c>
      <c r="B21" s="57" t="s">
        <v>798</v>
      </c>
      <c r="C21" s="57"/>
      <c r="D21" s="61" t="s">
        <v>795</v>
      </c>
      <c r="E21" s="56" t="s">
        <v>781</v>
      </c>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row>
    <row r="22" spans="1:255" ht="31" x14ac:dyDescent="0.25">
      <c r="A22" s="56">
        <f t="shared" ref="A22:A28" si="1">A21+1</f>
        <v>3</v>
      </c>
      <c r="B22" s="57" t="s">
        <v>799</v>
      </c>
      <c r="C22" s="57"/>
      <c r="D22" s="61" t="s">
        <v>772</v>
      </c>
      <c r="E22" s="56" t="s">
        <v>781</v>
      </c>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c r="IR22" s="52"/>
      <c r="IS22" s="52"/>
      <c r="IT22" s="52"/>
      <c r="IU22" s="52"/>
    </row>
    <row r="23" spans="1:255" ht="15.5" x14ac:dyDescent="0.25">
      <c r="A23" s="56">
        <f t="shared" si="1"/>
        <v>4</v>
      </c>
      <c r="B23" s="57" t="s">
        <v>99</v>
      </c>
      <c r="C23" s="57"/>
      <c r="D23" s="61" t="s">
        <v>836</v>
      </c>
      <c r="E23" s="56" t="s">
        <v>781</v>
      </c>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c r="IQ23" s="52"/>
      <c r="IR23" s="52"/>
      <c r="IS23" s="52"/>
      <c r="IT23" s="52"/>
      <c r="IU23" s="52"/>
    </row>
    <row r="24" spans="1:255" ht="31" x14ac:dyDescent="0.25">
      <c r="A24" s="56">
        <f t="shared" si="1"/>
        <v>5</v>
      </c>
      <c r="B24" s="57" t="s">
        <v>797</v>
      </c>
      <c r="C24" s="57"/>
      <c r="D24" s="61" t="s">
        <v>771</v>
      </c>
      <c r="E24" s="56" t="s">
        <v>781</v>
      </c>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c r="IQ24" s="52"/>
      <c r="IR24" s="52"/>
      <c r="IS24" s="52"/>
      <c r="IT24" s="52"/>
      <c r="IU24" s="52"/>
    </row>
    <row r="25" spans="1:255" ht="31" x14ac:dyDescent="0.25">
      <c r="A25" s="56">
        <f t="shared" si="1"/>
        <v>6</v>
      </c>
      <c r="B25" s="57" t="s">
        <v>837</v>
      </c>
      <c r="C25" s="57"/>
      <c r="D25" s="61" t="s">
        <v>838</v>
      </c>
      <c r="E25" s="56" t="s">
        <v>781</v>
      </c>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c r="IR25" s="52"/>
      <c r="IS25" s="52"/>
      <c r="IT25" s="52"/>
      <c r="IU25" s="52"/>
    </row>
    <row r="26" spans="1:255" ht="31" x14ac:dyDescent="0.25">
      <c r="A26" s="56">
        <f t="shared" si="1"/>
        <v>7</v>
      </c>
      <c r="B26" s="57" t="s">
        <v>800</v>
      </c>
      <c r="C26" s="57"/>
      <c r="D26" s="61" t="s">
        <v>801</v>
      </c>
      <c r="E26" s="56" t="s">
        <v>781</v>
      </c>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c r="IQ26" s="52"/>
      <c r="IR26" s="52"/>
      <c r="IS26" s="52"/>
      <c r="IT26" s="52"/>
      <c r="IU26" s="52"/>
    </row>
    <row r="27" spans="1:255" ht="31" x14ac:dyDescent="0.25">
      <c r="A27" s="56">
        <f t="shared" si="1"/>
        <v>8</v>
      </c>
      <c r="B27" s="57" t="s">
        <v>802</v>
      </c>
      <c r="C27" s="57"/>
      <c r="D27" s="61" t="s">
        <v>803</v>
      </c>
      <c r="E27" s="56" t="s">
        <v>781</v>
      </c>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row>
    <row r="28" spans="1:255" ht="15.5" x14ac:dyDescent="0.25">
      <c r="A28" s="56">
        <f t="shared" si="1"/>
        <v>9</v>
      </c>
      <c r="B28" s="57" t="s">
        <v>805</v>
      </c>
      <c r="C28" s="57"/>
      <c r="D28" s="61" t="s">
        <v>839</v>
      </c>
      <c r="E28" s="56" t="s">
        <v>781</v>
      </c>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row>
    <row r="29" spans="1:255" ht="30" x14ac:dyDescent="0.25">
      <c r="A29" s="49" t="s">
        <v>468</v>
      </c>
      <c r="B29" s="55" t="s">
        <v>816</v>
      </c>
      <c r="C29" s="55"/>
      <c r="D29" s="62"/>
      <c r="E29" s="49"/>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row>
    <row r="30" spans="1:255" ht="31" x14ac:dyDescent="0.25">
      <c r="A30" s="56">
        <v>1</v>
      </c>
      <c r="B30" s="57" t="s">
        <v>822</v>
      </c>
      <c r="C30" s="57"/>
      <c r="D30" s="61" t="s">
        <v>814</v>
      </c>
      <c r="E30" s="56" t="s">
        <v>781</v>
      </c>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c r="IQ30" s="52"/>
      <c r="IR30" s="52"/>
      <c r="IS30" s="52"/>
      <c r="IT30" s="52"/>
      <c r="IU30" s="52"/>
    </row>
    <row r="31" spans="1:255" ht="31" x14ac:dyDescent="0.25">
      <c r="A31" s="56">
        <f>A30+1</f>
        <v>2</v>
      </c>
      <c r="B31" s="57" t="s">
        <v>815</v>
      </c>
      <c r="C31" s="57"/>
      <c r="D31" s="61" t="s">
        <v>814</v>
      </c>
      <c r="E31" s="56" t="s">
        <v>781</v>
      </c>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c r="IG31" s="52"/>
      <c r="IH31" s="52"/>
      <c r="II31" s="52"/>
      <c r="IJ31" s="52"/>
      <c r="IK31" s="52"/>
      <c r="IL31" s="52"/>
      <c r="IM31" s="52"/>
      <c r="IN31" s="52"/>
      <c r="IO31" s="52"/>
      <c r="IP31" s="52"/>
      <c r="IQ31" s="52"/>
      <c r="IR31" s="52"/>
      <c r="IS31" s="52"/>
      <c r="IT31" s="52"/>
      <c r="IU31" s="52"/>
    </row>
    <row r="32" spans="1:255" ht="15.5" x14ac:dyDescent="0.25">
      <c r="A32" s="56">
        <f t="shared" ref="A32:A38" si="2">A31+1</f>
        <v>3</v>
      </c>
      <c r="B32" s="57" t="s">
        <v>152</v>
      </c>
      <c r="C32" s="57"/>
      <c r="D32" s="61" t="s">
        <v>818</v>
      </c>
      <c r="E32" s="56" t="s">
        <v>781</v>
      </c>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c r="IJ32" s="52"/>
      <c r="IK32" s="52"/>
      <c r="IL32" s="52"/>
      <c r="IM32" s="52"/>
      <c r="IN32" s="52"/>
      <c r="IO32" s="52"/>
      <c r="IP32" s="52"/>
      <c r="IQ32" s="52"/>
      <c r="IR32" s="52"/>
      <c r="IS32" s="52"/>
      <c r="IT32" s="52"/>
      <c r="IU32" s="52"/>
    </row>
    <row r="33" spans="1:255" ht="15.5" x14ac:dyDescent="0.25">
      <c r="A33" s="56">
        <f t="shared" si="2"/>
        <v>4</v>
      </c>
      <c r="B33" s="57" t="s">
        <v>819</v>
      </c>
      <c r="C33" s="57"/>
      <c r="D33" s="61" t="s">
        <v>820</v>
      </c>
      <c r="E33" s="56" t="s">
        <v>781</v>
      </c>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c r="IQ33" s="52"/>
      <c r="IR33" s="52"/>
      <c r="IS33" s="52"/>
      <c r="IT33" s="52"/>
      <c r="IU33" s="52"/>
    </row>
    <row r="34" spans="1:255" ht="15.5" x14ac:dyDescent="0.25">
      <c r="A34" s="56">
        <f t="shared" si="2"/>
        <v>5</v>
      </c>
      <c r="B34" s="57" t="s">
        <v>158</v>
      </c>
      <c r="C34" s="57"/>
      <c r="D34" s="61" t="s">
        <v>821</v>
      </c>
      <c r="E34" s="56" t="s">
        <v>781</v>
      </c>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c r="IT34" s="52"/>
      <c r="IU34" s="52"/>
    </row>
    <row r="35" spans="1:255" ht="15.5" x14ac:dyDescent="0.25">
      <c r="A35" s="56">
        <f t="shared" si="2"/>
        <v>6</v>
      </c>
      <c r="B35" s="57" t="s">
        <v>823</v>
      </c>
      <c r="C35" s="57"/>
      <c r="D35" s="61" t="s">
        <v>827</v>
      </c>
      <c r="E35" s="56" t="s">
        <v>781</v>
      </c>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c r="IG35" s="52"/>
      <c r="IH35" s="52"/>
      <c r="II35" s="52"/>
      <c r="IJ35" s="52"/>
      <c r="IK35" s="52"/>
      <c r="IL35" s="52"/>
      <c r="IM35" s="52"/>
      <c r="IN35" s="52"/>
      <c r="IO35" s="52"/>
      <c r="IP35" s="52"/>
      <c r="IQ35" s="52"/>
      <c r="IR35" s="52"/>
      <c r="IS35" s="52"/>
      <c r="IT35" s="52"/>
      <c r="IU35" s="52"/>
    </row>
    <row r="36" spans="1:255" ht="31" x14ac:dyDescent="0.25">
      <c r="A36" s="56">
        <f t="shared" si="2"/>
        <v>7</v>
      </c>
      <c r="B36" s="57" t="s">
        <v>825</v>
      </c>
      <c r="C36" s="57"/>
      <c r="D36" s="61" t="s">
        <v>826</v>
      </c>
      <c r="E36" s="56" t="s">
        <v>781</v>
      </c>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c r="IT36" s="52"/>
      <c r="IU36" s="52"/>
    </row>
    <row r="37" spans="1:255" ht="46.5" x14ac:dyDescent="0.25">
      <c r="A37" s="56">
        <f t="shared" si="2"/>
        <v>8</v>
      </c>
      <c r="B37" s="57" t="s">
        <v>824</v>
      </c>
      <c r="C37" s="57"/>
      <c r="D37" s="61" t="s">
        <v>770</v>
      </c>
      <c r="E37" s="56" t="s">
        <v>781</v>
      </c>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c r="IT37" s="52"/>
      <c r="IU37" s="52"/>
    </row>
    <row r="38" spans="1:255" ht="15.5" x14ac:dyDescent="0.25">
      <c r="A38" s="56">
        <f t="shared" si="2"/>
        <v>9</v>
      </c>
      <c r="B38" s="57" t="s">
        <v>817</v>
      </c>
      <c r="C38" s="57"/>
      <c r="D38" s="61" t="s">
        <v>770</v>
      </c>
      <c r="E38" s="56" t="s">
        <v>781</v>
      </c>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row>
    <row r="39" spans="1:255" ht="30" x14ac:dyDescent="0.25">
      <c r="A39" s="49" t="s">
        <v>565</v>
      </c>
      <c r="B39" s="55" t="s">
        <v>806</v>
      </c>
      <c r="C39" s="49"/>
      <c r="D39" s="62"/>
      <c r="E39" s="49"/>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4"/>
      <c r="GW39" s="54"/>
      <c r="GX39" s="54"/>
      <c r="GY39" s="54"/>
      <c r="GZ39" s="54"/>
      <c r="HA39" s="54"/>
      <c r="HB39" s="54"/>
      <c r="HC39" s="54"/>
      <c r="HD39" s="54"/>
      <c r="HE39" s="54"/>
      <c r="HF39" s="54"/>
      <c r="HG39" s="54"/>
      <c r="HH39" s="54"/>
      <c r="HI39" s="54"/>
      <c r="HJ39" s="54"/>
      <c r="HK39" s="54"/>
      <c r="HL39" s="54"/>
      <c r="HM39" s="54"/>
      <c r="HN39" s="54"/>
      <c r="HO39" s="54"/>
      <c r="HP39" s="54"/>
      <c r="HQ39" s="54"/>
      <c r="HR39" s="54"/>
      <c r="HS39" s="54"/>
      <c r="HT39" s="54"/>
      <c r="HU39" s="54"/>
      <c r="HV39" s="54"/>
      <c r="HW39" s="54"/>
      <c r="HX39" s="54"/>
      <c r="HY39" s="54"/>
      <c r="HZ39" s="54"/>
      <c r="IA39" s="54"/>
      <c r="IB39" s="54"/>
      <c r="IC39" s="54"/>
      <c r="ID39" s="54"/>
      <c r="IE39" s="54"/>
      <c r="IF39" s="54"/>
      <c r="IG39" s="54"/>
      <c r="IH39" s="54"/>
      <c r="II39" s="54"/>
      <c r="IJ39" s="54"/>
      <c r="IK39" s="54"/>
      <c r="IL39" s="54"/>
      <c r="IM39" s="54"/>
      <c r="IN39" s="54"/>
      <c r="IO39" s="54"/>
      <c r="IP39" s="54"/>
      <c r="IQ39" s="54"/>
      <c r="IR39" s="54"/>
      <c r="IS39" s="54"/>
      <c r="IT39" s="54"/>
      <c r="IU39" s="54"/>
    </row>
    <row r="40" spans="1:255" ht="15.5" x14ac:dyDescent="0.25">
      <c r="A40" s="56">
        <v>1</v>
      </c>
      <c r="B40" s="57" t="s">
        <v>832</v>
      </c>
      <c r="C40" s="57"/>
      <c r="D40" s="61" t="s">
        <v>773</v>
      </c>
      <c r="E40" s="56" t="s">
        <v>781</v>
      </c>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row>
    <row r="41" spans="1:255" ht="31" x14ac:dyDescent="0.25">
      <c r="A41" s="56">
        <f>A40+1</f>
        <v>2</v>
      </c>
      <c r="B41" s="57" t="s">
        <v>809</v>
      </c>
      <c r="C41" s="57"/>
      <c r="D41" s="61" t="s">
        <v>808</v>
      </c>
      <c r="E41" s="56" t="s">
        <v>781</v>
      </c>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c r="DE41" s="52"/>
      <c r="DF41" s="52"/>
      <c r="DG41" s="52"/>
      <c r="DH41" s="52"/>
      <c r="DI41" s="52"/>
      <c r="DJ41" s="52"/>
      <c r="DK41" s="52"/>
      <c r="DL41" s="52"/>
      <c r="DM41" s="52"/>
      <c r="DN41" s="52"/>
      <c r="DO41" s="52"/>
      <c r="DP41" s="52"/>
      <c r="DQ41" s="52"/>
      <c r="DR41" s="52"/>
      <c r="DS41" s="52"/>
      <c r="DT41" s="52"/>
      <c r="DU41" s="52"/>
      <c r="DV41" s="52"/>
      <c r="DW41" s="52"/>
      <c r="DX41" s="52"/>
      <c r="DY41" s="52"/>
      <c r="DZ41" s="52"/>
      <c r="EA41" s="52"/>
      <c r="EB41" s="52"/>
      <c r="EC41" s="52"/>
      <c r="ED41" s="52"/>
      <c r="EE41" s="52"/>
      <c r="EF41" s="52"/>
      <c r="EG41" s="52"/>
      <c r="EH41" s="52"/>
      <c r="EI41" s="52"/>
      <c r="EJ41" s="52"/>
      <c r="EK41" s="52"/>
      <c r="EL41" s="52"/>
      <c r="EM41" s="52"/>
      <c r="EN41" s="52"/>
      <c r="EO41" s="52"/>
      <c r="EP41" s="52"/>
      <c r="EQ41" s="52"/>
      <c r="ER41" s="52"/>
      <c r="ES41" s="52"/>
      <c r="ET41" s="52"/>
      <c r="EU41" s="52"/>
      <c r="EV41" s="52"/>
      <c r="EW41" s="52"/>
      <c r="EX41" s="52"/>
      <c r="EY41" s="52"/>
      <c r="EZ41" s="52"/>
      <c r="FA41" s="52"/>
      <c r="FB41" s="52"/>
      <c r="FC41" s="52"/>
      <c r="FD41" s="52"/>
      <c r="FE41" s="52"/>
      <c r="FF41" s="52"/>
      <c r="FG41" s="52"/>
      <c r="FH41" s="52"/>
      <c r="FI41" s="52"/>
      <c r="FJ41" s="52"/>
      <c r="FK41" s="52"/>
      <c r="FL41" s="52"/>
      <c r="FM41" s="52"/>
      <c r="FN41" s="52"/>
      <c r="FO41" s="52"/>
      <c r="FP41" s="52"/>
      <c r="FQ41" s="52"/>
      <c r="FR41" s="52"/>
      <c r="FS41" s="52"/>
      <c r="FT41" s="52"/>
      <c r="FU41" s="52"/>
      <c r="FV41" s="52"/>
      <c r="FW41" s="52"/>
      <c r="FX41" s="52"/>
      <c r="FY41" s="52"/>
      <c r="FZ41" s="52"/>
      <c r="GA41" s="52"/>
      <c r="GB41" s="52"/>
      <c r="GC41" s="52"/>
      <c r="GD41" s="52"/>
      <c r="GE41" s="52"/>
      <c r="GF41" s="52"/>
      <c r="GG41" s="52"/>
      <c r="GH41" s="52"/>
      <c r="GI41" s="52"/>
      <c r="GJ41" s="52"/>
      <c r="GK41" s="52"/>
      <c r="GL41" s="52"/>
      <c r="GM41" s="52"/>
      <c r="GN41" s="52"/>
      <c r="GO41" s="52"/>
      <c r="GP41" s="52"/>
      <c r="GQ41" s="52"/>
      <c r="GR41" s="52"/>
      <c r="GS41" s="52"/>
      <c r="GT41" s="52"/>
      <c r="GU41" s="52"/>
      <c r="GV41" s="52"/>
      <c r="GW41" s="52"/>
      <c r="GX41" s="52"/>
      <c r="GY41" s="52"/>
      <c r="GZ41" s="52"/>
      <c r="HA41" s="52"/>
      <c r="HB41" s="52"/>
      <c r="HC41" s="52"/>
      <c r="HD41" s="52"/>
      <c r="HE41" s="52"/>
      <c r="HF41" s="52"/>
      <c r="HG41" s="52"/>
      <c r="HH41" s="52"/>
      <c r="HI41" s="52"/>
      <c r="HJ41" s="52"/>
      <c r="HK41" s="52"/>
      <c r="HL41" s="52"/>
      <c r="HM41" s="52"/>
      <c r="HN41" s="52"/>
      <c r="HO41" s="52"/>
      <c r="HP41" s="52"/>
      <c r="HQ41" s="52"/>
      <c r="HR41" s="52"/>
      <c r="HS41" s="52"/>
      <c r="HT41" s="52"/>
      <c r="HU41" s="52"/>
      <c r="HV41" s="52"/>
      <c r="HW41" s="52"/>
      <c r="HX41" s="52"/>
      <c r="HY41" s="52"/>
      <c r="HZ41" s="52"/>
      <c r="IA41" s="52"/>
      <c r="IB41" s="52"/>
      <c r="IC41" s="52"/>
      <c r="ID41" s="52"/>
      <c r="IE41" s="52"/>
      <c r="IF41" s="52"/>
      <c r="IG41" s="52"/>
      <c r="IH41" s="52"/>
      <c r="II41" s="52"/>
      <c r="IJ41" s="52"/>
      <c r="IK41" s="52"/>
      <c r="IL41" s="52"/>
      <c r="IM41" s="52"/>
      <c r="IN41" s="52"/>
      <c r="IO41" s="52"/>
      <c r="IP41" s="52"/>
      <c r="IQ41" s="52"/>
      <c r="IR41" s="52"/>
      <c r="IS41" s="52"/>
      <c r="IT41" s="52"/>
      <c r="IU41" s="52"/>
    </row>
    <row r="42" spans="1:255" ht="31" x14ac:dyDescent="0.25">
      <c r="A42" s="56">
        <f>A41+1</f>
        <v>3</v>
      </c>
      <c r="B42" s="57" t="s">
        <v>807</v>
      </c>
      <c r="C42" s="57"/>
      <c r="D42" s="61" t="s">
        <v>808</v>
      </c>
      <c r="E42" s="56" t="s">
        <v>781</v>
      </c>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row>
    <row r="43" spans="1:255" ht="31" x14ac:dyDescent="0.25">
      <c r="A43" s="56">
        <f>A42+1</f>
        <v>4</v>
      </c>
      <c r="B43" s="57" t="s">
        <v>812</v>
      </c>
      <c r="C43" s="57"/>
      <c r="D43" s="61" t="s">
        <v>810</v>
      </c>
      <c r="E43" s="56" t="s">
        <v>781</v>
      </c>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c r="IG43" s="52"/>
      <c r="IH43" s="52"/>
      <c r="II43" s="52"/>
      <c r="IJ43" s="52"/>
      <c r="IK43" s="52"/>
      <c r="IL43" s="52"/>
      <c r="IM43" s="52"/>
      <c r="IN43" s="52"/>
      <c r="IO43" s="52"/>
      <c r="IP43" s="52"/>
      <c r="IQ43" s="52"/>
      <c r="IR43" s="52"/>
      <c r="IS43" s="52"/>
      <c r="IT43" s="52"/>
      <c r="IU43" s="52"/>
    </row>
    <row r="44" spans="1:255" ht="31" x14ac:dyDescent="0.25">
      <c r="A44" s="56">
        <f>A43+1</f>
        <v>5</v>
      </c>
      <c r="B44" s="57" t="s">
        <v>811</v>
      </c>
      <c r="C44" s="57"/>
      <c r="D44" s="61" t="s">
        <v>774</v>
      </c>
      <c r="E44" s="56" t="s">
        <v>781</v>
      </c>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c r="IT44" s="52"/>
      <c r="IU44" s="52"/>
    </row>
    <row r="45" spans="1:255" ht="15.5" x14ac:dyDescent="0.25">
      <c r="A45" s="53"/>
      <c r="B45" s="52"/>
      <c r="C45" s="52"/>
      <c r="D45" s="52"/>
      <c r="E45" s="53"/>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c r="IT45" s="52"/>
      <c r="IU45" s="52"/>
    </row>
  </sheetData>
  <mergeCells count="4">
    <mergeCell ref="A1:E1"/>
    <mergeCell ref="A3:E3"/>
    <mergeCell ref="A4:E4"/>
    <mergeCell ref="A5:E5"/>
  </mergeCells>
  <pageMargins left="0.7" right="0.7" top="0.75" bottom="0.75" header="0.3" footer="0.3"/>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2"/>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0" sqref="I10"/>
    </sheetView>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2"/>
  <sheetViews>
    <sheetView workbookViewId="0">
      <pane ySplit="5" topLeftCell="A6" activePane="bottomLeft" state="frozenSplit"/>
      <selection pane="bottomLeft"/>
    </sheetView>
  </sheetViews>
  <sheetFormatPr defaultColWidth="10" defaultRowHeight="15" customHeight="1" x14ac:dyDescent="0.25"/>
  <cols>
    <col min="1" max="1" width="6.6640625" style="38" customWidth="1"/>
    <col min="2" max="2" width="13.109375" style="38" customWidth="1"/>
    <col min="3" max="3" width="15.77734375" style="2" customWidth="1"/>
    <col min="4" max="4" width="6.6640625" style="38" customWidth="1"/>
    <col min="5" max="5" width="13.33203125" style="38" hidden="1" customWidth="1"/>
    <col min="6" max="6" width="46.109375" style="2" hidden="1" customWidth="1"/>
    <col min="7" max="7" width="11.109375" style="2" customWidth="1"/>
    <col min="8" max="8" width="5.77734375" style="2" customWidth="1"/>
    <col min="9" max="9" width="9.44140625" style="2" customWidth="1"/>
    <col min="10" max="10" width="6" style="2" customWidth="1"/>
    <col min="11" max="11" width="9.44140625" style="38" customWidth="1"/>
    <col min="12" max="17" width="13.33203125" style="2" customWidth="1"/>
    <col min="18" max="18" width="7.44140625" style="2" customWidth="1"/>
    <col min="19" max="19" width="13.109375" style="2" customWidth="1"/>
    <col min="20" max="22" width="7.44140625" style="2" customWidth="1"/>
    <col min="23" max="23" width="13.109375" style="2" customWidth="1"/>
    <col min="24" max="24" width="18" style="38" hidden="1" customWidth="1"/>
    <col min="25" max="27" width="13.33203125" style="38" hidden="1" customWidth="1"/>
    <col min="28" max="16384" width="10" style="2"/>
  </cols>
  <sheetData>
    <row r="1" spans="1:28" ht="26.25" customHeight="1" x14ac:dyDescent="0.25">
      <c r="A1" s="81" t="s">
        <v>532</v>
      </c>
      <c r="B1" s="82"/>
      <c r="C1" s="83"/>
      <c r="D1" s="82"/>
      <c r="E1" s="82"/>
      <c r="F1" s="83"/>
      <c r="G1" s="83"/>
      <c r="H1" s="83"/>
      <c r="I1" s="83"/>
      <c r="J1" s="83"/>
      <c r="K1" s="82"/>
      <c r="L1" s="83"/>
      <c r="M1" s="83"/>
      <c r="N1" s="83"/>
      <c r="O1" s="83"/>
      <c r="P1" s="83"/>
      <c r="Q1" s="83"/>
      <c r="R1" s="83"/>
      <c r="S1" s="83"/>
      <c r="T1" s="83"/>
      <c r="U1" s="83"/>
      <c r="V1" s="83"/>
      <c r="W1" s="83"/>
      <c r="X1" s="82"/>
      <c r="Y1" s="82"/>
      <c r="Z1" s="82"/>
      <c r="AA1" s="82"/>
    </row>
    <row r="2" spans="1:28" ht="30" customHeight="1" x14ac:dyDescent="0.25">
      <c r="A2" s="84" t="e">
        <f>#REF!</f>
        <v>#REF!</v>
      </c>
      <c r="B2" s="82"/>
      <c r="C2" s="83"/>
      <c r="D2" s="82"/>
      <c r="E2" s="82"/>
      <c r="F2" s="83"/>
      <c r="G2" s="83"/>
      <c r="H2" s="83"/>
      <c r="I2" s="83"/>
      <c r="J2" s="83"/>
      <c r="K2" s="82"/>
      <c r="L2" s="83"/>
      <c r="M2" s="83"/>
      <c r="N2" s="83"/>
      <c r="O2" s="83"/>
      <c r="P2" s="83"/>
      <c r="Q2" s="83"/>
      <c r="R2" s="83"/>
      <c r="S2" s="83"/>
      <c r="T2" s="83"/>
      <c r="U2" s="83"/>
      <c r="V2" s="83"/>
      <c r="W2" s="83"/>
      <c r="X2" s="82"/>
      <c r="Y2" s="82"/>
      <c r="Z2" s="82"/>
      <c r="AA2" s="82"/>
    </row>
    <row r="3" spans="1:28" ht="15" hidden="1" customHeight="1" x14ac:dyDescent="0.25"/>
    <row r="4" spans="1:28" ht="67.5" customHeight="1" x14ac:dyDescent="0.25">
      <c r="A4" s="85" t="s">
        <v>2</v>
      </c>
      <c r="B4" s="87" t="s">
        <v>215</v>
      </c>
      <c r="C4" s="89" t="s">
        <v>533</v>
      </c>
      <c r="D4" s="87" t="s">
        <v>473</v>
      </c>
      <c r="E4" s="87" t="s">
        <v>474</v>
      </c>
      <c r="F4" s="89" t="s">
        <v>475</v>
      </c>
      <c r="G4" s="89" t="s">
        <v>534</v>
      </c>
      <c r="H4" s="89" t="s">
        <v>535</v>
      </c>
      <c r="I4" s="89" t="s">
        <v>536</v>
      </c>
      <c r="J4" s="89" t="s">
        <v>537</v>
      </c>
      <c r="K4" s="87" t="s">
        <v>538</v>
      </c>
      <c r="L4" s="91" t="s">
        <v>539</v>
      </c>
      <c r="M4" s="91" t="str">
        <f>""</f>
        <v/>
      </c>
      <c r="N4" s="94" t="str">
        <f>""</f>
        <v/>
      </c>
      <c r="O4" s="91" t="s">
        <v>540</v>
      </c>
      <c r="P4" s="91" t="str">
        <f>""</f>
        <v/>
      </c>
      <c r="Q4" s="94" t="str">
        <f>""</f>
        <v/>
      </c>
      <c r="R4" s="89" t="s">
        <v>541</v>
      </c>
      <c r="S4" s="89" t="s">
        <v>542</v>
      </c>
      <c r="T4" s="89" t="s">
        <v>543</v>
      </c>
      <c r="U4" s="89" t="s">
        <v>544</v>
      </c>
      <c r="V4" s="89" t="s">
        <v>545</v>
      </c>
      <c r="W4" s="89" t="s">
        <v>546</v>
      </c>
      <c r="X4" s="87" t="s">
        <v>547</v>
      </c>
      <c r="Y4" s="87" t="s">
        <v>511</v>
      </c>
      <c r="Z4" s="87" t="s">
        <v>512</v>
      </c>
      <c r="AA4" s="87" t="s">
        <v>513</v>
      </c>
      <c r="AB4" s="39" t="s">
        <v>548</v>
      </c>
    </row>
    <row r="5" spans="1:28" ht="28.5" customHeight="1" x14ac:dyDescent="0.25">
      <c r="A5" s="86" t="str">
        <f>""</f>
        <v/>
      </c>
      <c r="B5" s="88" t="str">
        <f>""</f>
        <v/>
      </c>
      <c r="C5" s="90" t="str">
        <f>""</f>
        <v/>
      </c>
      <c r="D5" s="88" t="str">
        <f>""</f>
        <v/>
      </c>
      <c r="E5" s="88" t="str">
        <f>""</f>
        <v/>
      </c>
      <c r="F5" s="90" t="str">
        <f>""</f>
        <v/>
      </c>
      <c r="G5" s="90" t="str">
        <f>""</f>
        <v/>
      </c>
      <c r="H5" s="90" t="str">
        <f>""</f>
        <v/>
      </c>
      <c r="I5" s="90" t="str">
        <f>""</f>
        <v/>
      </c>
      <c r="J5" s="90" t="str">
        <f>""</f>
        <v/>
      </c>
      <c r="K5" s="88" t="str">
        <f>""</f>
        <v/>
      </c>
      <c r="L5" s="1" t="s">
        <v>549</v>
      </c>
      <c r="M5" s="1" t="s">
        <v>550</v>
      </c>
      <c r="N5" s="1" t="s">
        <v>551</v>
      </c>
      <c r="O5" s="1" t="s">
        <v>549</v>
      </c>
      <c r="P5" s="1" t="s">
        <v>550</v>
      </c>
      <c r="Q5" s="1" t="s">
        <v>551</v>
      </c>
      <c r="R5" s="90" t="str">
        <f>""</f>
        <v/>
      </c>
      <c r="S5" s="90" t="str">
        <f>""</f>
        <v/>
      </c>
      <c r="T5" s="90" t="str">
        <f>""</f>
        <v/>
      </c>
      <c r="U5" s="90" t="str">
        <f>""</f>
        <v/>
      </c>
      <c r="V5" s="90" t="str">
        <f>""</f>
        <v/>
      </c>
      <c r="W5" s="90" t="str">
        <f>""</f>
        <v/>
      </c>
      <c r="X5" s="88" t="str">
        <f>""</f>
        <v/>
      </c>
      <c r="Y5" s="88" t="str">
        <f>""</f>
        <v/>
      </c>
      <c r="Z5" s="88" t="str">
        <f>""</f>
        <v/>
      </c>
      <c r="AA5" s="88" t="str">
        <f>""</f>
        <v/>
      </c>
      <c r="AB5" s="40">
        <v>100000</v>
      </c>
    </row>
    <row r="6" spans="1:28" ht="16.5" customHeight="1" x14ac:dyDescent="0.25">
      <c r="A6" s="20">
        <v>1</v>
      </c>
      <c r="B6" s="21" t="s">
        <v>219</v>
      </c>
      <c r="C6" s="5" t="s">
        <v>220</v>
      </c>
      <c r="D6" s="21" t="s">
        <v>14</v>
      </c>
      <c r="E6" s="22" t="e">
        <f>#REF!</f>
        <v>#REF!</v>
      </c>
      <c r="F6" s="5"/>
      <c r="G6" s="24"/>
      <c r="H6" s="8" t="b">
        <v>0</v>
      </c>
      <c r="I6" s="16"/>
      <c r="J6" s="7">
        <v>1</v>
      </c>
      <c r="K6" s="22"/>
      <c r="L6" s="27"/>
      <c r="M6" s="27"/>
      <c r="N6" s="27"/>
      <c r="O6" s="6"/>
      <c r="P6" s="6"/>
      <c r="Q6" s="6"/>
      <c r="R6" s="7">
        <v>1</v>
      </c>
      <c r="S6" s="6"/>
      <c r="T6" s="7">
        <v>1</v>
      </c>
      <c r="U6" s="7">
        <v>1</v>
      </c>
      <c r="V6" s="27">
        <v>1</v>
      </c>
      <c r="W6" s="6">
        <f t="shared" ref="W6:W37" si="0">ROUND(SUM(S6:S6)*T6*U6*V6,0)</f>
        <v>0</v>
      </c>
      <c r="X6" s="28"/>
      <c r="Y6" s="28" t="e">
        <f>#REF!</f>
        <v>#REF!</v>
      </c>
      <c r="Z6" s="25" t="e">
        <f t="shared" ref="Z6:Z28" si="1">ROUND(W6+Y6,0)</f>
        <v>#REF!</v>
      </c>
      <c r="AA6" s="25" t="e">
        <f t="shared" ref="AA6:AA25" si="2">ROUND(E6*Z6,0)</f>
        <v>#REF!</v>
      </c>
    </row>
    <row r="7" spans="1:28" ht="40.5" customHeight="1" x14ac:dyDescent="0.25">
      <c r="A7" s="20">
        <v>2</v>
      </c>
      <c r="B7" s="21" t="s">
        <v>221</v>
      </c>
      <c r="C7" s="5" t="s">
        <v>222</v>
      </c>
      <c r="D7" s="21" t="s">
        <v>84</v>
      </c>
      <c r="E7" s="22" t="e">
        <f>#REF!</f>
        <v>#REF!</v>
      </c>
      <c r="F7" s="5"/>
      <c r="G7" s="24"/>
      <c r="H7" s="8" t="b">
        <v>0</v>
      </c>
      <c r="I7" s="16"/>
      <c r="J7" s="7">
        <v>1</v>
      </c>
      <c r="K7" s="22"/>
      <c r="L7" s="27"/>
      <c r="M7" s="27"/>
      <c r="N7" s="27"/>
      <c r="O7" s="6"/>
      <c r="P7" s="6"/>
      <c r="Q7" s="6"/>
      <c r="R7" s="7">
        <v>1</v>
      </c>
      <c r="S7" s="6"/>
      <c r="T7" s="7">
        <v>1</v>
      </c>
      <c r="U7" s="7">
        <v>1</v>
      </c>
      <c r="V7" s="27">
        <v>1</v>
      </c>
      <c r="W7" s="6">
        <f t="shared" si="0"/>
        <v>0</v>
      </c>
      <c r="X7" s="28"/>
      <c r="Y7" s="28" t="e">
        <f>#REF!</f>
        <v>#REF!</v>
      </c>
      <c r="Z7" s="25" t="e">
        <f t="shared" si="1"/>
        <v>#REF!</v>
      </c>
      <c r="AA7" s="25" t="e">
        <f t="shared" si="2"/>
        <v>#REF!</v>
      </c>
    </row>
    <row r="8" spans="1:28" ht="28.5" customHeight="1" x14ac:dyDescent="0.25">
      <c r="A8" s="20">
        <v>3</v>
      </c>
      <c r="B8" s="21" t="s">
        <v>223</v>
      </c>
      <c r="C8" s="5" t="s">
        <v>224</v>
      </c>
      <c r="D8" s="21" t="s">
        <v>225</v>
      </c>
      <c r="E8" s="22" t="e">
        <f>#REF!</f>
        <v>#REF!</v>
      </c>
      <c r="F8" s="5"/>
      <c r="G8" s="24"/>
      <c r="H8" s="8" t="b">
        <v>0</v>
      </c>
      <c r="I8" s="16"/>
      <c r="J8" s="7">
        <v>1</v>
      </c>
      <c r="K8" s="22"/>
      <c r="L8" s="27"/>
      <c r="M8" s="27"/>
      <c r="N8" s="27"/>
      <c r="O8" s="6"/>
      <c r="P8" s="6"/>
      <c r="Q8" s="6"/>
      <c r="R8" s="7">
        <v>1</v>
      </c>
      <c r="S8" s="6"/>
      <c r="T8" s="7">
        <v>1</v>
      </c>
      <c r="U8" s="7">
        <v>1</v>
      </c>
      <c r="V8" s="27">
        <v>1</v>
      </c>
      <c r="W8" s="6">
        <f t="shared" si="0"/>
        <v>0</v>
      </c>
      <c r="X8" s="28"/>
      <c r="Y8" s="28" t="e">
        <f>#REF!</f>
        <v>#REF!</v>
      </c>
      <c r="Z8" s="25" t="e">
        <f t="shared" si="1"/>
        <v>#REF!</v>
      </c>
      <c r="AA8" s="25" t="e">
        <f t="shared" si="2"/>
        <v>#REF!</v>
      </c>
    </row>
    <row r="9" spans="1:28" ht="40.5" customHeight="1" x14ac:dyDescent="0.25">
      <c r="A9" s="20">
        <v>4</v>
      </c>
      <c r="B9" s="21" t="s">
        <v>226</v>
      </c>
      <c r="C9" s="5" t="s">
        <v>227</v>
      </c>
      <c r="D9" s="21" t="s">
        <v>225</v>
      </c>
      <c r="E9" s="22" t="e">
        <f>#REF!</f>
        <v>#REF!</v>
      </c>
      <c r="F9" s="5"/>
      <c r="G9" s="24"/>
      <c r="H9" s="8" t="b">
        <v>0</v>
      </c>
      <c r="I9" s="16"/>
      <c r="J9" s="7">
        <v>1</v>
      </c>
      <c r="K9" s="22"/>
      <c r="L9" s="27"/>
      <c r="M9" s="27"/>
      <c r="N9" s="27"/>
      <c r="O9" s="6"/>
      <c r="P9" s="6"/>
      <c r="Q9" s="6"/>
      <c r="R9" s="7">
        <v>1</v>
      </c>
      <c r="S9" s="6"/>
      <c r="T9" s="7">
        <v>1</v>
      </c>
      <c r="U9" s="7">
        <v>1</v>
      </c>
      <c r="V9" s="27">
        <v>1</v>
      </c>
      <c r="W9" s="6">
        <f t="shared" si="0"/>
        <v>0</v>
      </c>
      <c r="X9" s="28"/>
      <c r="Y9" s="28" t="e">
        <f>#REF!</f>
        <v>#REF!</v>
      </c>
      <c r="Z9" s="25" t="e">
        <f t="shared" si="1"/>
        <v>#REF!</v>
      </c>
      <c r="AA9" s="25" t="e">
        <f t="shared" si="2"/>
        <v>#REF!</v>
      </c>
    </row>
    <row r="10" spans="1:28" ht="40.5" customHeight="1" x14ac:dyDescent="0.25">
      <c r="A10" s="20">
        <v>5</v>
      </c>
      <c r="B10" s="21" t="s">
        <v>228</v>
      </c>
      <c r="C10" s="5" t="s">
        <v>229</v>
      </c>
      <c r="D10" s="21" t="s">
        <v>225</v>
      </c>
      <c r="E10" s="22" t="e">
        <f>#REF!</f>
        <v>#REF!</v>
      </c>
      <c r="F10" s="5"/>
      <c r="G10" s="24"/>
      <c r="H10" s="8" t="b">
        <v>0</v>
      </c>
      <c r="I10" s="16"/>
      <c r="J10" s="7">
        <v>1</v>
      </c>
      <c r="K10" s="22"/>
      <c r="L10" s="27"/>
      <c r="M10" s="27"/>
      <c r="N10" s="27"/>
      <c r="O10" s="6"/>
      <c r="P10" s="6"/>
      <c r="Q10" s="6"/>
      <c r="R10" s="7">
        <v>1</v>
      </c>
      <c r="S10" s="6"/>
      <c r="T10" s="7">
        <v>1</v>
      </c>
      <c r="U10" s="7">
        <v>1</v>
      </c>
      <c r="V10" s="27">
        <v>1</v>
      </c>
      <c r="W10" s="6">
        <f t="shared" si="0"/>
        <v>0</v>
      </c>
      <c r="X10" s="28"/>
      <c r="Y10" s="28" t="e">
        <f>#REF!</f>
        <v>#REF!</v>
      </c>
      <c r="Z10" s="25" t="e">
        <f t="shared" si="1"/>
        <v>#REF!</v>
      </c>
      <c r="AA10" s="25" t="e">
        <f t="shared" si="2"/>
        <v>#REF!</v>
      </c>
    </row>
    <row r="11" spans="1:28" ht="16.5" customHeight="1" x14ac:dyDescent="0.25">
      <c r="A11" s="20">
        <v>6</v>
      </c>
      <c r="B11" s="21" t="s">
        <v>230</v>
      </c>
      <c r="C11" s="5" t="s">
        <v>231</v>
      </c>
      <c r="D11" s="21" t="s">
        <v>84</v>
      </c>
      <c r="E11" s="22" t="e">
        <f>#REF!</f>
        <v>#REF!</v>
      </c>
      <c r="F11" s="5"/>
      <c r="G11" s="24"/>
      <c r="H11" s="8" t="b">
        <v>0</v>
      </c>
      <c r="I11" s="16"/>
      <c r="J11" s="7">
        <v>1</v>
      </c>
      <c r="K11" s="22"/>
      <c r="L11" s="27"/>
      <c r="M11" s="27"/>
      <c r="N11" s="27"/>
      <c r="O11" s="6"/>
      <c r="P11" s="6"/>
      <c r="Q11" s="6"/>
      <c r="R11" s="7">
        <v>1</v>
      </c>
      <c r="S11" s="6"/>
      <c r="T11" s="7">
        <v>1</v>
      </c>
      <c r="U11" s="7">
        <v>1</v>
      </c>
      <c r="V11" s="27">
        <v>1</v>
      </c>
      <c r="W11" s="6">
        <f t="shared" si="0"/>
        <v>0</v>
      </c>
      <c r="X11" s="28"/>
      <c r="Y11" s="28" t="e">
        <f>#REF!</f>
        <v>#REF!</v>
      </c>
      <c r="Z11" s="25" t="e">
        <f t="shared" si="1"/>
        <v>#REF!</v>
      </c>
      <c r="AA11" s="25" t="e">
        <f t="shared" si="2"/>
        <v>#REF!</v>
      </c>
    </row>
    <row r="12" spans="1:28" ht="40.5" customHeight="1" x14ac:dyDescent="0.25">
      <c r="A12" s="20">
        <v>7</v>
      </c>
      <c r="B12" s="21" t="s">
        <v>13</v>
      </c>
      <c r="C12" s="5" t="s">
        <v>103</v>
      </c>
      <c r="D12" s="21" t="s">
        <v>49</v>
      </c>
      <c r="E12" s="22" t="e">
        <f>#REF!</f>
        <v>#REF!</v>
      </c>
      <c r="F12" s="5"/>
      <c r="G12" s="24"/>
      <c r="H12" s="8" t="b">
        <v>0</v>
      </c>
      <c r="I12" s="16"/>
      <c r="J12" s="7">
        <v>1</v>
      </c>
      <c r="K12" s="22"/>
      <c r="L12" s="27"/>
      <c r="M12" s="27"/>
      <c r="N12" s="27"/>
      <c r="O12" s="6"/>
      <c r="P12" s="6"/>
      <c r="Q12" s="6"/>
      <c r="R12" s="7">
        <v>1</v>
      </c>
      <c r="S12" s="6"/>
      <c r="T12" s="7">
        <v>1</v>
      </c>
      <c r="U12" s="7">
        <v>1</v>
      </c>
      <c r="V12" s="27">
        <v>1</v>
      </c>
      <c r="W12" s="6">
        <f t="shared" si="0"/>
        <v>0</v>
      </c>
      <c r="X12" s="28"/>
      <c r="Y12" s="28" t="e">
        <f>#REF!</f>
        <v>#REF!</v>
      </c>
      <c r="Z12" s="25" t="e">
        <f t="shared" si="1"/>
        <v>#REF!</v>
      </c>
      <c r="AA12" s="25" t="e">
        <f t="shared" si="2"/>
        <v>#REF!</v>
      </c>
    </row>
    <row r="13" spans="1:28" ht="91.5" customHeight="1" x14ac:dyDescent="0.25">
      <c r="A13" s="20">
        <v>8</v>
      </c>
      <c r="B13" s="21" t="s">
        <v>232</v>
      </c>
      <c r="C13" s="5" t="s">
        <v>162</v>
      </c>
      <c r="D13" s="21" t="s">
        <v>49</v>
      </c>
      <c r="E13" s="22" t="e">
        <f>#REF!</f>
        <v>#REF!</v>
      </c>
      <c r="F13" s="5"/>
      <c r="G13" s="24"/>
      <c r="H13" s="8" t="b">
        <v>0</v>
      </c>
      <c r="I13" s="16"/>
      <c r="J13" s="7">
        <v>1</v>
      </c>
      <c r="K13" s="22"/>
      <c r="L13" s="27"/>
      <c r="M13" s="27"/>
      <c r="N13" s="27"/>
      <c r="O13" s="6"/>
      <c r="P13" s="6"/>
      <c r="Q13" s="6"/>
      <c r="R13" s="7">
        <v>1</v>
      </c>
      <c r="S13" s="6"/>
      <c r="T13" s="7">
        <v>1</v>
      </c>
      <c r="U13" s="7">
        <v>1</v>
      </c>
      <c r="V13" s="27">
        <v>1</v>
      </c>
      <c r="W13" s="6">
        <f t="shared" si="0"/>
        <v>0</v>
      </c>
      <c r="X13" s="28"/>
      <c r="Y13" s="28" t="e">
        <f>#REF!</f>
        <v>#REF!</v>
      </c>
      <c r="Z13" s="25" t="e">
        <f t="shared" si="1"/>
        <v>#REF!</v>
      </c>
      <c r="AA13" s="25" t="e">
        <f t="shared" si="2"/>
        <v>#REF!</v>
      </c>
    </row>
    <row r="14" spans="1:28" ht="16.5" customHeight="1" x14ac:dyDescent="0.25">
      <c r="A14" s="20">
        <v>9</v>
      </c>
      <c r="B14" s="21" t="s">
        <v>233</v>
      </c>
      <c r="C14" s="5" t="s">
        <v>234</v>
      </c>
      <c r="D14" s="21" t="s">
        <v>14</v>
      </c>
      <c r="E14" s="22" t="e">
        <f>#REF!</f>
        <v>#REF!</v>
      </c>
      <c r="F14" s="5" t="s">
        <v>524</v>
      </c>
      <c r="G14" s="24"/>
      <c r="H14" s="8" t="b">
        <v>0</v>
      </c>
      <c r="I14" s="16"/>
      <c r="J14" s="7">
        <v>1</v>
      </c>
      <c r="K14" s="22"/>
      <c r="L14" s="27"/>
      <c r="M14" s="27"/>
      <c r="N14" s="27"/>
      <c r="O14" s="6"/>
      <c r="P14" s="6"/>
      <c r="Q14" s="6"/>
      <c r="R14" s="7">
        <v>1</v>
      </c>
      <c r="S14" s="6"/>
      <c r="T14" s="7">
        <v>1</v>
      </c>
      <c r="U14" s="7">
        <v>1</v>
      </c>
      <c r="V14" s="27">
        <v>1</v>
      </c>
      <c r="W14" s="6">
        <f t="shared" si="0"/>
        <v>0</v>
      </c>
      <c r="X14" s="28"/>
      <c r="Y14" s="28" t="e">
        <f>#REF!</f>
        <v>#REF!</v>
      </c>
      <c r="Z14" s="25" t="e">
        <f t="shared" si="1"/>
        <v>#REF!</v>
      </c>
      <c r="AA14" s="25" t="e">
        <f t="shared" si="2"/>
        <v>#REF!</v>
      </c>
    </row>
    <row r="15" spans="1:28" ht="53.25" customHeight="1" x14ac:dyDescent="0.25">
      <c r="A15" s="20">
        <v>10</v>
      </c>
      <c r="B15" s="21" t="s">
        <v>235</v>
      </c>
      <c r="C15" s="5" t="s">
        <v>236</v>
      </c>
      <c r="D15" s="21" t="s">
        <v>14</v>
      </c>
      <c r="E15" s="22" t="e">
        <f>#REF!</f>
        <v>#REF!</v>
      </c>
      <c r="F15" s="5"/>
      <c r="G15" s="24"/>
      <c r="H15" s="8" t="b">
        <v>0</v>
      </c>
      <c r="I15" s="16"/>
      <c r="J15" s="7">
        <v>1</v>
      </c>
      <c r="K15" s="22"/>
      <c r="L15" s="27"/>
      <c r="M15" s="27"/>
      <c r="N15" s="27"/>
      <c r="O15" s="6"/>
      <c r="P15" s="6"/>
      <c r="Q15" s="6"/>
      <c r="R15" s="7">
        <v>1</v>
      </c>
      <c r="S15" s="6"/>
      <c r="T15" s="7">
        <v>1</v>
      </c>
      <c r="U15" s="7">
        <v>1</v>
      </c>
      <c r="V15" s="27">
        <v>1</v>
      </c>
      <c r="W15" s="6">
        <f t="shared" si="0"/>
        <v>0</v>
      </c>
      <c r="X15" s="28"/>
      <c r="Y15" s="28" t="e">
        <f>#REF!</f>
        <v>#REF!</v>
      </c>
      <c r="Z15" s="25" t="e">
        <f t="shared" si="1"/>
        <v>#REF!</v>
      </c>
      <c r="AA15" s="25" t="e">
        <f t="shared" si="2"/>
        <v>#REF!</v>
      </c>
    </row>
    <row r="16" spans="1:28" ht="66" customHeight="1" x14ac:dyDescent="0.25">
      <c r="A16" s="20">
        <v>11</v>
      </c>
      <c r="B16" s="21" t="s">
        <v>232</v>
      </c>
      <c r="C16" s="5" t="s">
        <v>164</v>
      </c>
      <c r="D16" s="21" t="s">
        <v>14</v>
      </c>
      <c r="E16" s="22" t="e">
        <f>#REF!</f>
        <v>#REF!</v>
      </c>
      <c r="F16" s="5"/>
      <c r="G16" s="24"/>
      <c r="H16" s="8" t="b">
        <v>0</v>
      </c>
      <c r="I16" s="16"/>
      <c r="J16" s="7">
        <v>1</v>
      </c>
      <c r="K16" s="22"/>
      <c r="L16" s="27"/>
      <c r="M16" s="27"/>
      <c r="N16" s="27"/>
      <c r="O16" s="6"/>
      <c r="P16" s="6"/>
      <c r="Q16" s="6"/>
      <c r="R16" s="7">
        <v>1</v>
      </c>
      <c r="S16" s="6"/>
      <c r="T16" s="7">
        <v>1</v>
      </c>
      <c r="U16" s="7">
        <v>1</v>
      </c>
      <c r="V16" s="27">
        <v>1</v>
      </c>
      <c r="W16" s="6">
        <f t="shared" si="0"/>
        <v>0</v>
      </c>
      <c r="X16" s="28"/>
      <c r="Y16" s="28" t="e">
        <f>#REF!</f>
        <v>#REF!</v>
      </c>
      <c r="Z16" s="25" t="e">
        <f t="shared" si="1"/>
        <v>#REF!</v>
      </c>
      <c r="AA16" s="25" t="e">
        <f t="shared" si="2"/>
        <v>#REF!</v>
      </c>
    </row>
    <row r="17" spans="1:27" ht="66" customHeight="1" x14ac:dyDescent="0.25">
      <c r="A17" s="20">
        <v>12</v>
      </c>
      <c r="B17" s="21" t="s">
        <v>232</v>
      </c>
      <c r="C17" s="5" t="s">
        <v>163</v>
      </c>
      <c r="D17" s="21" t="s">
        <v>14</v>
      </c>
      <c r="E17" s="22" t="e">
        <f>#REF!</f>
        <v>#REF!</v>
      </c>
      <c r="F17" s="5"/>
      <c r="G17" s="24"/>
      <c r="H17" s="8" t="b">
        <v>0</v>
      </c>
      <c r="I17" s="16"/>
      <c r="J17" s="7">
        <v>1</v>
      </c>
      <c r="K17" s="22"/>
      <c r="L17" s="27"/>
      <c r="M17" s="27"/>
      <c r="N17" s="27"/>
      <c r="O17" s="6"/>
      <c r="P17" s="6"/>
      <c r="Q17" s="6"/>
      <c r="R17" s="7">
        <v>1</v>
      </c>
      <c r="S17" s="6"/>
      <c r="T17" s="7">
        <v>1</v>
      </c>
      <c r="U17" s="7">
        <v>1</v>
      </c>
      <c r="V17" s="27">
        <v>1</v>
      </c>
      <c r="W17" s="6">
        <f t="shared" si="0"/>
        <v>0</v>
      </c>
      <c r="X17" s="28"/>
      <c r="Y17" s="28" t="e">
        <f>#REF!</f>
        <v>#REF!</v>
      </c>
      <c r="Z17" s="25" t="e">
        <f t="shared" si="1"/>
        <v>#REF!</v>
      </c>
      <c r="AA17" s="25" t="e">
        <f t="shared" si="2"/>
        <v>#REF!</v>
      </c>
    </row>
    <row r="18" spans="1:27" ht="53.25" customHeight="1" x14ac:dyDescent="0.25">
      <c r="A18" s="20">
        <v>13</v>
      </c>
      <c r="B18" s="21" t="s">
        <v>237</v>
      </c>
      <c r="C18" s="5" t="s">
        <v>120</v>
      </c>
      <c r="D18" s="21" t="s">
        <v>84</v>
      </c>
      <c r="E18" s="22" t="e">
        <f>#REF!</f>
        <v>#REF!</v>
      </c>
      <c r="F18" s="5"/>
      <c r="G18" s="24"/>
      <c r="H18" s="8" t="b">
        <v>0</v>
      </c>
      <c r="I18" s="16"/>
      <c r="J18" s="7">
        <v>1</v>
      </c>
      <c r="K18" s="22"/>
      <c r="L18" s="27"/>
      <c r="M18" s="27"/>
      <c r="N18" s="27"/>
      <c r="O18" s="6"/>
      <c r="P18" s="6"/>
      <c r="Q18" s="6"/>
      <c r="R18" s="7">
        <v>1</v>
      </c>
      <c r="S18" s="6"/>
      <c r="T18" s="7">
        <v>1</v>
      </c>
      <c r="U18" s="7">
        <v>1</v>
      </c>
      <c r="V18" s="27">
        <v>1</v>
      </c>
      <c r="W18" s="6">
        <f t="shared" si="0"/>
        <v>0</v>
      </c>
      <c r="X18" s="28"/>
      <c r="Y18" s="28" t="e">
        <f>#REF!</f>
        <v>#REF!</v>
      </c>
      <c r="Z18" s="25" t="e">
        <f t="shared" si="1"/>
        <v>#REF!</v>
      </c>
      <c r="AA18" s="25" t="e">
        <f t="shared" si="2"/>
        <v>#REF!</v>
      </c>
    </row>
    <row r="19" spans="1:27" ht="53.25" customHeight="1" x14ac:dyDescent="0.25">
      <c r="A19" s="20">
        <v>14</v>
      </c>
      <c r="B19" s="21" t="s">
        <v>238</v>
      </c>
      <c r="C19" s="5" t="s">
        <v>119</v>
      </c>
      <c r="D19" s="21" t="s">
        <v>84</v>
      </c>
      <c r="E19" s="22" t="e">
        <f>#REF!</f>
        <v>#REF!</v>
      </c>
      <c r="F19" s="5"/>
      <c r="G19" s="24"/>
      <c r="H19" s="8" t="b">
        <v>0</v>
      </c>
      <c r="I19" s="16"/>
      <c r="J19" s="7">
        <v>1</v>
      </c>
      <c r="K19" s="22"/>
      <c r="L19" s="27"/>
      <c r="M19" s="27"/>
      <c r="N19" s="27"/>
      <c r="O19" s="6"/>
      <c r="P19" s="6"/>
      <c r="Q19" s="6"/>
      <c r="R19" s="7">
        <v>1</v>
      </c>
      <c r="S19" s="6"/>
      <c r="T19" s="7">
        <v>1</v>
      </c>
      <c r="U19" s="7">
        <v>1</v>
      </c>
      <c r="V19" s="27">
        <v>1</v>
      </c>
      <c r="W19" s="6">
        <f t="shared" si="0"/>
        <v>0</v>
      </c>
      <c r="X19" s="28"/>
      <c r="Y19" s="28" t="e">
        <f>#REF!</f>
        <v>#REF!</v>
      </c>
      <c r="Z19" s="25" t="e">
        <f t="shared" si="1"/>
        <v>#REF!</v>
      </c>
      <c r="AA19" s="25" t="e">
        <f t="shared" si="2"/>
        <v>#REF!</v>
      </c>
    </row>
    <row r="20" spans="1:27" ht="53.25" customHeight="1" x14ac:dyDescent="0.25">
      <c r="A20" s="20">
        <v>15</v>
      </c>
      <c r="B20" s="21" t="s">
        <v>239</v>
      </c>
      <c r="C20" s="5" t="s">
        <v>118</v>
      </c>
      <c r="D20" s="21" t="s">
        <v>84</v>
      </c>
      <c r="E20" s="22" t="e">
        <f>#REF!</f>
        <v>#REF!</v>
      </c>
      <c r="F20" s="5"/>
      <c r="G20" s="24"/>
      <c r="H20" s="8" t="b">
        <v>0</v>
      </c>
      <c r="I20" s="16"/>
      <c r="J20" s="7">
        <v>1</v>
      </c>
      <c r="K20" s="22"/>
      <c r="L20" s="27"/>
      <c r="M20" s="27"/>
      <c r="N20" s="27"/>
      <c r="O20" s="6"/>
      <c r="P20" s="6"/>
      <c r="Q20" s="6"/>
      <c r="R20" s="7">
        <v>1</v>
      </c>
      <c r="S20" s="6"/>
      <c r="T20" s="7">
        <v>1</v>
      </c>
      <c r="U20" s="7">
        <v>1</v>
      </c>
      <c r="V20" s="27">
        <v>1</v>
      </c>
      <c r="W20" s="6">
        <f t="shared" si="0"/>
        <v>0</v>
      </c>
      <c r="X20" s="28"/>
      <c r="Y20" s="28" t="e">
        <f>#REF!</f>
        <v>#REF!</v>
      </c>
      <c r="Z20" s="25" t="e">
        <f t="shared" si="1"/>
        <v>#REF!</v>
      </c>
      <c r="AA20" s="25" t="e">
        <f t="shared" si="2"/>
        <v>#REF!</v>
      </c>
    </row>
    <row r="21" spans="1:27" ht="53.25" customHeight="1" x14ac:dyDescent="0.25">
      <c r="A21" s="20">
        <v>16</v>
      </c>
      <c r="B21" s="21" t="s">
        <v>239</v>
      </c>
      <c r="C21" s="5" t="s">
        <v>117</v>
      </c>
      <c r="D21" s="21" t="s">
        <v>84</v>
      </c>
      <c r="E21" s="22" t="e">
        <f>#REF!</f>
        <v>#REF!</v>
      </c>
      <c r="F21" s="5"/>
      <c r="G21" s="24"/>
      <c r="H21" s="8" t="b">
        <v>0</v>
      </c>
      <c r="I21" s="16"/>
      <c r="J21" s="7">
        <v>1</v>
      </c>
      <c r="K21" s="22"/>
      <c r="L21" s="27"/>
      <c r="M21" s="27"/>
      <c r="N21" s="27"/>
      <c r="O21" s="6"/>
      <c r="P21" s="6"/>
      <c r="Q21" s="6"/>
      <c r="R21" s="7">
        <v>1</v>
      </c>
      <c r="S21" s="6"/>
      <c r="T21" s="7">
        <v>1</v>
      </c>
      <c r="U21" s="7">
        <v>1</v>
      </c>
      <c r="V21" s="27">
        <v>1</v>
      </c>
      <c r="W21" s="6">
        <f t="shared" si="0"/>
        <v>0</v>
      </c>
      <c r="X21" s="28"/>
      <c r="Y21" s="28" t="e">
        <f>#REF!</f>
        <v>#REF!</v>
      </c>
      <c r="Z21" s="25" t="e">
        <f t="shared" si="1"/>
        <v>#REF!</v>
      </c>
      <c r="AA21" s="25" t="e">
        <f t="shared" si="2"/>
        <v>#REF!</v>
      </c>
    </row>
    <row r="22" spans="1:27" ht="28.5" customHeight="1" x14ac:dyDescent="0.25">
      <c r="A22" s="20">
        <v>17</v>
      </c>
      <c r="B22" s="21" t="s">
        <v>240</v>
      </c>
      <c r="C22" s="5" t="s">
        <v>241</v>
      </c>
      <c r="D22" s="21" t="s">
        <v>15</v>
      </c>
      <c r="E22" s="22" t="e">
        <f>#REF!+#REF!+#REF!+#REF!</f>
        <v>#REF!</v>
      </c>
      <c r="F22" s="5" t="s">
        <v>552</v>
      </c>
      <c r="G22" s="24"/>
      <c r="H22" s="8" t="b">
        <v>0</v>
      </c>
      <c r="I22" s="16"/>
      <c r="J22" s="7">
        <v>1</v>
      </c>
      <c r="K22" s="22"/>
      <c r="L22" s="27"/>
      <c r="M22" s="27"/>
      <c r="N22" s="27"/>
      <c r="O22" s="6"/>
      <c r="P22" s="6"/>
      <c r="Q22" s="6"/>
      <c r="R22" s="7">
        <v>1</v>
      </c>
      <c r="S22" s="6"/>
      <c r="T22" s="7">
        <v>1</v>
      </c>
      <c r="U22" s="7">
        <v>1</v>
      </c>
      <c r="V22" s="27">
        <v>1</v>
      </c>
      <c r="W22" s="6">
        <f t="shared" si="0"/>
        <v>0</v>
      </c>
      <c r="X22" s="28"/>
      <c r="Y22" s="28" t="e">
        <f>#REF!</f>
        <v>#REF!</v>
      </c>
      <c r="Z22" s="25" t="e">
        <f t="shared" si="1"/>
        <v>#REF!</v>
      </c>
      <c r="AA22" s="25" t="e">
        <f t="shared" si="2"/>
        <v>#REF!</v>
      </c>
    </row>
    <row r="23" spans="1:27" ht="28.5" customHeight="1" x14ac:dyDescent="0.25">
      <c r="A23" s="20">
        <v>18</v>
      </c>
      <c r="B23" s="21" t="s">
        <v>242</v>
      </c>
      <c r="C23" s="5" t="s">
        <v>243</v>
      </c>
      <c r="D23" s="21" t="s">
        <v>15</v>
      </c>
      <c r="E23" s="22" t="e">
        <f>#REF!+#REF!+#REF!</f>
        <v>#REF!</v>
      </c>
      <c r="F23" s="5" t="s">
        <v>552</v>
      </c>
      <c r="G23" s="24"/>
      <c r="H23" s="8" t="b">
        <v>0</v>
      </c>
      <c r="I23" s="16"/>
      <c r="J23" s="7">
        <v>1</v>
      </c>
      <c r="K23" s="22"/>
      <c r="L23" s="27"/>
      <c r="M23" s="27"/>
      <c r="N23" s="27"/>
      <c r="O23" s="6"/>
      <c r="P23" s="6"/>
      <c r="Q23" s="6"/>
      <c r="R23" s="7">
        <v>1</v>
      </c>
      <c r="S23" s="6"/>
      <c r="T23" s="7">
        <v>1</v>
      </c>
      <c r="U23" s="7">
        <v>1</v>
      </c>
      <c r="V23" s="27">
        <v>1</v>
      </c>
      <c r="W23" s="6">
        <f t="shared" si="0"/>
        <v>0</v>
      </c>
      <c r="X23" s="28"/>
      <c r="Y23" s="28" t="e">
        <f>#REF!</f>
        <v>#REF!</v>
      </c>
      <c r="Z23" s="25" t="e">
        <f t="shared" si="1"/>
        <v>#REF!</v>
      </c>
      <c r="AA23" s="25" t="e">
        <f t="shared" si="2"/>
        <v>#REF!</v>
      </c>
    </row>
    <row r="24" spans="1:27" ht="28.5" customHeight="1" x14ac:dyDescent="0.25">
      <c r="A24" s="20">
        <v>19</v>
      </c>
      <c r="B24" s="21" t="s">
        <v>244</v>
      </c>
      <c r="C24" s="5" t="s">
        <v>245</v>
      </c>
      <c r="D24" s="21" t="s">
        <v>15</v>
      </c>
      <c r="E24" s="22" t="e">
        <f>#REF!+#REF!+#REF!</f>
        <v>#REF!</v>
      </c>
      <c r="F24" s="5" t="s">
        <v>552</v>
      </c>
      <c r="G24" s="24"/>
      <c r="H24" s="8" t="b">
        <v>0</v>
      </c>
      <c r="I24" s="16"/>
      <c r="J24" s="7">
        <v>1</v>
      </c>
      <c r="K24" s="22"/>
      <c r="L24" s="27"/>
      <c r="M24" s="27"/>
      <c r="N24" s="27"/>
      <c r="O24" s="6"/>
      <c r="P24" s="6"/>
      <c r="Q24" s="6"/>
      <c r="R24" s="7">
        <v>1</v>
      </c>
      <c r="S24" s="6"/>
      <c r="T24" s="7">
        <v>1</v>
      </c>
      <c r="U24" s="7">
        <v>1</v>
      </c>
      <c r="V24" s="27">
        <v>1</v>
      </c>
      <c r="W24" s="6">
        <f t="shared" si="0"/>
        <v>0</v>
      </c>
      <c r="X24" s="28"/>
      <c r="Y24" s="28" t="e">
        <f>#REF!</f>
        <v>#REF!</v>
      </c>
      <c r="Z24" s="25" t="e">
        <f t="shared" si="1"/>
        <v>#REF!</v>
      </c>
      <c r="AA24" s="25" t="e">
        <f t="shared" si="2"/>
        <v>#REF!</v>
      </c>
    </row>
    <row r="25" spans="1:27" ht="16.5" customHeight="1" x14ac:dyDescent="0.25">
      <c r="A25" s="20">
        <v>20</v>
      </c>
      <c r="B25" s="21" t="s">
        <v>246</v>
      </c>
      <c r="C25" s="5" t="s">
        <v>247</v>
      </c>
      <c r="D25" s="21" t="s">
        <v>15</v>
      </c>
      <c r="E25" s="22" t="e">
        <f>#REF!+#REF!+#REF!</f>
        <v>#REF!</v>
      </c>
      <c r="F25" s="5" t="s">
        <v>552</v>
      </c>
      <c r="G25" s="24"/>
      <c r="H25" s="8" t="b">
        <v>0</v>
      </c>
      <c r="I25" s="16"/>
      <c r="J25" s="7">
        <v>1</v>
      </c>
      <c r="K25" s="22"/>
      <c r="L25" s="27"/>
      <c r="M25" s="27"/>
      <c r="N25" s="27"/>
      <c r="O25" s="6"/>
      <c r="P25" s="6"/>
      <c r="Q25" s="6"/>
      <c r="R25" s="7">
        <v>1</v>
      </c>
      <c r="S25" s="6"/>
      <c r="T25" s="7">
        <v>1</v>
      </c>
      <c r="U25" s="7">
        <v>1</v>
      </c>
      <c r="V25" s="27">
        <v>1</v>
      </c>
      <c r="W25" s="6">
        <f t="shared" si="0"/>
        <v>0</v>
      </c>
      <c r="X25" s="28"/>
      <c r="Y25" s="28" t="e">
        <f>#REF!</f>
        <v>#REF!</v>
      </c>
      <c r="Z25" s="25" t="e">
        <f t="shared" si="1"/>
        <v>#REF!</v>
      </c>
      <c r="AA25" s="25" t="e">
        <f t="shared" si="2"/>
        <v>#REF!</v>
      </c>
    </row>
    <row r="26" spans="1:27" ht="53.25" customHeight="1" x14ac:dyDescent="0.25">
      <c r="A26" s="20">
        <v>21</v>
      </c>
      <c r="B26" s="21" t="s">
        <v>248</v>
      </c>
      <c r="C26" s="5" t="s">
        <v>109</v>
      </c>
      <c r="D26" s="21" t="s">
        <v>49</v>
      </c>
      <c r="E26" s="22" t="e">
        <f>#REF!</f>
        <v>#REF!</v>
      </c>
      <c r="F26" s="5"/>
      <c r="G26" s="24"/>
      <c r="H26" s="8" t="b">
        <v>0</v>
      </c>
      <c r="I26" s="16"/>
      <c r="J26" s="7">
        <v>1</v>
      </c>
      <c r="K26" s="22"/>
      <c r="L26" s="27"/>
      <c r="M26" s="27"/>
      <c r="N26" s="27"/>
      <c r="O26" s="6"/>
      <c r="P26" s="6"/>
      <c r="Q26" s="6"/>
      <c r="R26" s="7">
        <v>1</v>
      </c>
      <c r="S26" s="6"/>
      <c r="T26" s="7">
        <v>1</v>
      </c>
      <c r="U26" s="7">
        <v>1</v>
      </c>
      <c r="V26" s="27">
        <v>1</v>
      </c>
      <c r="W26" s="6">
        <f t="shared" si="0"/>
        <v>0</v>
      </c>
      <c r="X26" s="28"/>
      <c r="Y26" s="28" t="e">
        <f>#REF!</f>
        <v>#REF!</v>
      </c>
      <c r="Z26" s="25" t="e">
        <f t="shared" si="1"/>
        <v>#REF!</v>
      </c>
      <c r="AA26" s="25"/>
    </row>
    <row r="27" spans="1:27" ht="40.5" customHeight="1" x14ac:dyDescent="0.25">
      <c r="A27" s="20">
        <v>22</v>
      </c>
      <c r="B27" s="21" t="s">
        <v>249</v>
      </c>
      <c r="C27" s="5" t="s">
        <v>208</v>
      </c>
      <c r="D27" s="21" t="s">
        <v>14</v>
      </c>
      <c r="E27" s="22" t="e">
        <f>#REF!</f>
        <v>#REF!</v>
      </c>
      <c r="F27" s="5"/>
      <c r="G27" s="24"/>
      <c r="H27" s="8" t="b">
        <v>0</v>
      </c>
      <c r="I27" s="16"/>
      <c r="J27" s="7">
        <v>1</v>
      </c>
      <c r="K27" s="22"/>
      <c r="L27" s="27"/>
      <c r="M27" s="27"/>
      <c r="N27" s="27"/>
      <c r="O27" s="6"/>
      <c r="P27" s="6"/>
      <c r="Q27" s="6"/>
      <c r="R27" s="7">
        <v>1</v>
      </c>
      <c r="S27" s="6"/>
      <c r="T27" s="7">
        <v>1</v>
      </c>
      <c r="U27" s="7">
        <v>1</v>
      </c>
      <c r="V27" s="27">
        <v>1</v>
      </c>
      <c r="W27" s="6">
        <f t="shared" si="0"/>
        <v>0</v>
      </c>
      <c r="X27" s="28"/>
      <c r="Y27" s="28" t="e">
        <f>#REF!</f>
        <v>#REF!</v>
      </c>
      <c r="Z27" s="25" t="e">
        <f t="shared" si="1"/>
        <v>#REF!</v>
      </c>
      <c r="AA27" s="25" t="e">
        <f>ROUND(E27*Z27,0)</f>
        <v>#REF!</v>
      </c>
    </row>
    <row r="28" spans="1:27" ht="40.5" customHeight="1" x14ac:dyDescent="0.25">
      <c r="A28" s="20">
        <v>23</v>
      </c>
      <c r="B28" s="21" t="s">
        <v>249</v>
      </c>
      <c r="C28" s="5" t="s">
        <v>209</v>
      </c>
      <c r="D28" s="21" t="s">
        <v>14</v>
      </c>
      <c r="E28" s="22" t="e">
        <f>#REF!</f>
        <v>#REF!</v>
      </c>
      <c r="F28" s="5"/>
      <c r="G28" s="24"/>
      <c r="H28" s="8" t="b">
        <v>0</v>
      </c>
      <c r="I28" s="16"/>
      <c r="J28" s="7">
        <v>1</v>
      </c>
      <c r="K28" s="22"/>
      <c r="L28" s="27"/>
      <c r="M28" s="27"/>
      <c r="N28" s="27"/>
      <c r="O28" s="6"/>
      <c r="P28" s="6"/>
      <c r="Q28" s="6"/>
      <c r="R28" s="7">
        <v>1</v>
      </c>
      <c r="S28" s="6"/>
      <c r="T28" s="7">
        <v>1</v>
      </c>
      <c r="U28" s="7">
        <v>1</v>
      </c>
      <c r="V28" s="27">
        <v>1</v>
      </c>
      <c r="W28" s="6">
        <f t="shared" si="0"/>
        <v>0</v>
      </c>
      <c r="X28" s="28"/>
      <c r="Y28" s="28" t="e">
        <f>#REF!</f>
        <v>#REF!</v>
      </c>
      <c r="Z28" s="25" t="e">
        <f t="shared" si="1"/>
        <v>#REF!</v>
      </c>
      <c r="AA28" s="25" t="e">
        <f>ROUND(E28*Z28,0)</f>
        <v>#REF!</v>
      </c>
    </row>
    <row r="29" spans="1:27" ht="16.5" customHeight="1" x14ac:dyDescent="0.25">
      <c r="A29" s="20">
        <v>24</v>
      </c>
      <c r="B29" s="21" t="s">
        <v>250</v>
      </c>
      <c r="C29" s="5" t="s">
        <v>251</v>
      </c>
      <c r="D29" s="21" t="s">
        <v>211</v>
      </c>
      <c r="E29" s="22" t="e">
        <f>#REF!</f>
        <v>#REF!</v>
      </c>
      <c r="F29" s="5"/>
      <c r="G29" s="24"/>
      <c r="H29" s="8" t="b">
        <v>0</v>
      </c>
      <c r="I29" s="16"/>
      <c r="J29" s="7">
        <v>1</v>
      </c>
      <c r="K29" s="22"/>
      <c r="L29" s="27"/>
      <c r="M29" s="27"/>
      <c r="N29" s="27"/>
      <c r="O29" s="6"/>
      <c r="P29" s="6"/>
      <c r="Q29" s="6"/>
      <c r="R29" s="7">
        <v>1</v>
      </c>
      <c r="S29" s="6"/>
      <c r="T29" s="7">
        <v>1</v>
      </c>
      <c r="U29" s="7">
        <v>1</v>
      </c>
      <c r="V29" s="27">
        <v>0.01</v>
      </c>
      <c r="W29" s="6">
        <f t="shared" si="0"/>
        <v>0</v>
      </c>
      <c r="X29" s="28"/>
      <c r="Y29" s="28"/>
      <c r="Z29" s="25"/>
      <c r="AA29" s="25"/>
    </row>
    <row r="30" spans="1:27" ht="40.5" customHeight="1" x14ac:dyDescent="0.25">
      <c r="A30" s="20">
        <v>25</v>
      </c>
      <c r="B30" s="21" t="s">
        <v>252</v>
      </c>
      <c r="C30" s="5" t="s">
        <v>253</v>
      </c>
      <c r="D30" s="21" t="s">
        <v>84</v>
      </c>
      <c r="E30" s="22" t="e">
        <f>#REF!</f>
        <v>#REF!</v>
      </c>
      <c r="F30" s="5"/>
      <c r="G30" s="24"/>
      <c r="H30" s="8" t="b">
        <v>0</v>
      </c>
      <c r="I30" s="16"/>
      <c r="J30" s="7">
        <v>1</v>
      </c>
      <c r="K30" s="22"/>
      <c r="L30" s="27"/>
      <c r="M30" s="27"/>
      <c r="N30" s="27"/>
      <c r="O30" s="6"/>
      <c r="P30" s="6"/>
      <c r="Q30" s="6"/>
      <c r="R30" s="7">
        <v>1</v>
      </c>
      <c r="S30" s="6"/>
      <c r="T30" s="7">
        <v>1</v>
      </c>
      <c r="U30" s="7">
        <v>1</v>
      </c>
      <c r="V30" s="27">
        <v>1</v>
      </c>
      <c r="W30" s="6">
        <f t="shared" si="0"/>
        <v>0</v>
      </c>
      <c r="X30" s="28"/>
      <c r="Y30" s="28" t="e">
        <f>#REF!</f>
        <v>#REF!</v>
      </c>
      <c r="Z30" s="25" t="e">
        <f t="shared" ref="Z30:Z66" si="3">ROUND(W30+Y30,0)</f>
        <v>#REF!</v>
      </c>
      <c r="AA30" s="25" t="e">
        <f t="shared" ref="AA30:AA66" si="4">ROUND(E30*Z30,0)</f>
        <v>#REF!</v>
      </c>
    </row>
    <row r="31" spans="1:27" ht="28.5" customHeight="1" x14ac:dyDescent="0.25">
      <c r="A31" s="20">
        <v>26</v>
      </c>
      <c r="B31" s="21" t="s">
        <v>254</v>
      </c>
      <c r="C31" s="5" t="s">
        <v>255</v>
      </c>
      <c r="D31" s="21" t="s">
        <v>211</v>
      </c>
      <c r="E31" s="22" t="e">
        <f>#REF!</f>
        <v>#REF!</v>
      </c>
      <c r="F31" s="5"/>
      <c r="G31" s="24"/>
      <c r="H31" s="8" t="b">
        <v>0</v>
      </c>
      <c r="I31" s="16"/>
      <c r="J31" s="7">
        <v>1</v>
      </c>
      <c r="K31" s="22"/>
      <c r="L31" s="27"/>
      <c r="M31" s="27"/>
      <c r="N31" s="27"/>
      <c r="O31" s="6"/>
      <c r="P31" s="6"/>
      <c r="Q31" s="6"/>
      <c r="R31" s="7">
        <v>1</v>
      </c>
      <c r="S31" s="6"/>
      <c r="T31" s="7">
        <v>1</v>
      </c>
      <c r="U31" s="7">
        <v>1</v>
      </c>
      <c r="V31" s="27">
        <v>0.01</v>
      </c>
      <c r="W31" s="6">
        <f t="shared" si="0"/>
        <v>0</v>
      </c>
      <c r="X31" s="28"/>
      <c r="Y31" s="28" t="e">
        <f>#REF!</f>
        <v>#REF!</v>
      </c>
      <c r="Z31" s="25" t="e">
        <f t="shared" si="3"/>
        <v>#REF!</v>
      </c>
      <c r="AA31" s="25" t="e">
        <f t="shared" si="4"/>
        <v>#REF!</v>
      </c>
    </row>
    <row r="32" spans="1:27" ht="53.25" customHeight="1" x14ac:dyDescent="0.25">
      <c r="A32" s="20">
        <v>27</v>
      </c>
      <c r="B32" s="21" t="s">
        <v>256</v>
      </c>
      <c r="C32" s="5" t="s">
        <v>257</v>
      </c>
      <c r="D32" s="21" t="s">
        <v>14</v>
      </c>
      <c r="E32" s="22" t="e">
        <f>#REF!</f>
        <v>#REF!</v>
      </c>
      <c r="F32" s="5"/>
      <c r="G32" s="24"/>
      <c r="H32" s="8" t="b">
        <v>0</v>
      </c>
      <c r="I32" s="16"/>
      <c r="J32" s="7">
        <v>1</v>
      </c>
      <c r="K32" s="22"/>
      <c r="L32" s="27"/>
      <c r="M32" s="27"/>
      <c r="N32" s="27"/>
      <c r="O32" s="6"/>
      <c r="P32" s="6"/>
      <c r="Q32" s="6"/>
      <c r="R32" s="7">
        <v>1</v>
      </c>
      <c r="S32" s="6"/>
      <c r="T32" s="7">
        <v>1</v>
      </c>
      <c r="U32" s="7">
        <v>1</v>
      </c>
      <c r="V32" s="27">
        <v>1</v>
      </c>
      <c r="W32" s="6">
        <f t="shared" si="0"/>
        <v>0</v>
      </c>
      <c r="X32" s="28"/>
      <c r="Y32" s="28" t="e">
        <f>#REF!</f>
        <v>#REF!</v>
      </c>
      <c r="Z32" s="25" t="e">
        <f t="shared" si="3"/>
        <v>#REF!</v>
      </c>
      <c r="AA32" s="25" t="e">
        <f t="shared" si="4"/>
        <v>#REF!</v>
      </c>
    </row>
    <row r="33" spans="1:27" ht="78.75" customHeight="1" x14ac:dyDescent="0.25">
      <c r="A33" s="20">
        <v>28</v>
      </c>
      <c r="B33" s="21" t="s">
        <v>256</v>
      </c>
      <c r="C33" s="5" t="s">
        <v>129</v>
      </c>
      <c r="D33" s="21" t="s">
        <v>49</v>
      </c>
      <c r="E33" s="22" t="e">
        <f>#REF!</f>
        <v>#REF!</v>
      </c>
      <c r="F33" s="5"/>
      <c r="G33" s="24"/>
      <c r="H33" s="8" t="b">
        <v>0</v>
      </c>
      <c r="I33" s="16"/>
      <c r="J33" s="7">
        <v>1</v>
      </c>
      <c r="K33" s="22"/>
      <c r="L33" s="27"/>
      <c r="M33" s="27"/>
      <c r="N33" s="27"/>
      <c r="O33" s="6"/>
      <c r="P33" s="6"/>
      <c r="Q33" s="6"/>
      <c r="R33" s="7">
        <v>1</v>
      </c>
      <c r="S33" s="6"/>
      <c r="T33" s="7">
        <v>1</v>
      </c>
      <c r="U33" s="7">
        <v>1</v>
      </c>
      <c r="V33" s="27">
        <v>1</v>
      </c>
      <c r="W33" s="6">
        <f t="shared" si="0"/>
        <v>0</v>
      </c>
      <c r="X33" s="28"/>
      <c r="Y33" s="28" t="e">
        <f>#REF!</f>
        <v>#REF!</v>
      </c>
      <c r="Z33" s="25" t="e">
        <f t="shared" si="3"/>
        <v>#REF!</v>
      </c>
      <c r="AA33" s="25" t="e">
        <f t="shared" si="4"/>
        <v>#REF!</v>
      </c>
    </row>
    <row r="34" spans="1:27" ht="28.5" customHeight="1" x14ac:dyDescent="0.25">
      <c r="A34" s="20">
        <v>29</v>
      </c>
      <c r="B34" s="21" t="s">
        <v>258</v>
      </c>
      <c r="C34" s="5" t="s">
        <v>92</v>
      </c>
      <c r="D34" s="21" t="s">
        <v>14</v>
      </c>
      <c r="E34" s="22" t="e">
        <f>#REF!</f>
        <v>#REF!</v>
      </c>
      <c r="F34" s="5"/>
      <c r="G34" s="24"/>
      <c r="H34" s="8" t="b">
        <v>0</v>
      </c>
      <c r="I34" s="16"/>
      <c r="J34" s="7">
        <v>1</v>
      </c>
      <c r="K34" s="22"/>
      <c r="L34" s="27"/>
      <c r="M34" s="27"/>
      <c r="N34" s="27"/>
      <c r="O34" s="6"/>
      <c r="P34" s="6"/>
      <c r="Q34" s="6"/>
      <c r="R34" s="7">
        <v>1</v>
      </c>
      <c r="S34" s="6"/>
      <c r="T34" s="7">
        <v>1</v>
      </c>
      <c r="U34" s="7">
        <v>1</v>
      </c>
      <c r="V34" s="27">
        <v>1</v>
      </c>
      <c r="W34" s="6">
        <f t="shared" si="0"/>
        <v>0</v>
      </c>
      <c r="X34" s="28"/>
      <c r="Y34" s="28" t="e">
        <f>#REF!</f>
        <v>#REF!</v>
      </c>
      <c r="Z34" s="25" t="e">
        <f t="shared" si="3"/>
        <v>#REF!</v>
      </c>
      <c r="AA34" s="25" t="e">
        <f t="shared" si="4"/>
        <v>#REF!</v>
      </c>
    </row>
    <row r="35" spans="1:27" ht="28.5" customHeight="1" x14ac:dyDescent="0.25">
      <c r="A35" s="20">
        <v>30</v>
      </c>
      <c r="B35" s="21" t="s">
        <v>258</v>
      </c>
      <c r="C35" s="5" t="s">
        <v>91</v>
      </c>
      <c r="D35" s="21" t="s">
        <v>14</v>
      </c>
      <c r="E35" s="22" t="e">
        <f>#REF!</f>
        <v>#REF!</v>
      </c>
      <c r="F35" s="5"/>
      <c r="G35" s="24"/>
      <c r="H35" s="8" t="b">
        <v>0</v>
      </c>
      <c r="I35" s="16"/>
      <c r="J35" s="7">
        <v>1</v>
      </c>
      <c r="K35" s="22"/>
      <c r="L35" s="27"/>
      <c r="M35" s="27"/>
      <c r="N35" s="27"/>
      <c r="O35" s="6"/>
      <c r="P35" s="6"/>
      <c r="Q35" s="6"/>
      <c r="R35" s="7">
        <v>1</v>
      </c>
      <c r="S35" s="6"/>
      <c r="T35" s="7">
        <v>1</v>
      </c>
      <c r="U35" s="7">
        <v>1</v>
      </c>
      <c r="V35" s="27">
        <v>1</v>
      </c>
      <c r="W35" s="6">
        <f t="shared" si="0"/>
        <v>0</v>
      </c>
      <c r="X35" s="28"/>
      <c r="Y35" s="28" t="e">
        <f>#REF!</f>
        <v>#REF!</v>
      </c>
      <c r="Z35" s="25" t="e">
        <f t="shared" si="3"/>
        <v>#REF!</v>
      </c>
      <c r="AA35" s="25" t="e">
        <f t="shared" si="4"/>
        <v>#REF!</v>
      </c>
    </row>
    <row r="36" spans="1:27" ht="28.5" customHeight="1" x14ac:dyDescent="0.25">
      <c r="A36" s="20">
        <v>31</v>
      </c>
      <c r="B36" s="21" t="s">
        <v>260</v>
      </c>
      <c r="C36" s="5" t="s">
        <v>259</v>
      </c>
      <c r="D36" s="21" t="s">
        <v>57</v>
      </c>
      <c r="E36" s="22" t="e">
        <f>#REF!+#REF!</f>
        <v>#REF!</v>
      </c>
      <c r="F36" s="5"/>
      <c r="G36" s="24"/>
      <c r="H36" s="8" t="b">
        <v>0</v>
      </c>
      <c r="I36" s="16"/>
      <c r="J36" s="7">
        <v>1</v>
      </c>
      <c r="K36" s="22"/>
      <c r="L36" s="27"/>
      <c r="M36" s="27"/>
      <c r="N36" s="27"/>
      <c r="O36" s="6"/>
      <c r="P36" s="6"/>
      <c r="Q36" s="6"/>
      <c r="R36" s="7">
        <v>1</v>
      </c>
      <c r="S36" s="6"/>
      <c r="T36" s="7">
        <v>1</v>
      </c>
      <c r="U36" s="7">
        <v>1</v>
      </c>
      <c r="V36" s="27">
        <v>1</v>
      </c>
      <c r="W36" s="6">
        <f t="shared" si="0"/>
        <v>0</v>
      </c>
      <c r="X36" s="28"/>
      <c r="Y36" s="28" t="e">
        <f>#REF!</f>
        <v>#REF!</v>
      </c>
      <c r="Z36" s="25" t="e">
        <f t="shared" si="3"/>
        <v>#REF!</v>
      </c>
      <c r="AA36" s="25" t="e">
        <f t="shared" si="4"/>
        <v>#REF!</v>
      </c>
    </row>
    <row r="37" spans="1:27" ht="28.5" customHeight="1" x14ac:dyDescent="0.25">
      <c r="A37" s="20">
        <v>32</v>
      </c>
      <c r="B37" s="21" t="s">
        <v>261</v>
      </c>
      <c r="C37" s="5" t="s">
        <v>259</v>
      </c>
      <c r="D37" s="21" t="s">
        <v>262</v>
      </c>
      <c r="E37" s="22" t="e">
        <f>#REF!</f>
        <v>#REF!</v>
      </c>
      <c r="F37" s="5"/>
      <c r="G37" s="24"/>
      <c r="H37" s="8" t="b">
        <v>0</v>
      </c>
      <c r="I37" s="16"/>
      <c r="J37" s="7">
        <v>1</v>
      </c>
      <c r="K37" s="22"/>
      <c r="L37" s="27"/>
      <c r="M37" s="27"/>
      <c r="N37" s="27"/>
      <c r="O37" s="6"/>
      <c r="P37" s="6"/>
      <c r="Q37" s="6"/>
      <c r="R37" s="7">
        <v>1</v>
      </c>
      <c r="S37" s="6"/>
      <c r="T37" s="7">
        <v>1</v>
      </c>
      <c r="U37" s="7">
        <v>1</v>
      </c>
      <c r="V37" s="27">
        <v>1</v>
      </c>
      <c r="W37" s="6">
        <f t="shared" si="0"/>
        <v>0</v>
      </c>
      <c r="X37" s="28"/>
      <c r="Y37" s="28" t="e">
        <f>#REF!</f>
        <v>#REF!</v>
      </c>
      <c r="Z37" s="25" t="e">
        <f t="shared" si="3"/>
        <v>#REF!</v>
      </c>
      <c r="AA37" s="25" t="e">
        <f t="shared" si="4"/>
        <v>#REF!</v>
      </c>
    </row>
    <row r="38" spans="1:27" ht="28.5" customHeight="1" x14ac:dyDescent="0.25">
      <c r="A38" s="20">
        <v>33</v>
      </c>
      <c r="B38" s="21" t="s">
        <v>263</v>
      </c>
      <c r="C38" s="5" t="s">
        <v>187</v>
      </c>
      <c r="D38" s="21" t="s">
        <v>14</v>
      </c>
      <c r="E38" s="22" t="e">
        <f>#REF!</f>
        <v>#REF!</v>
      </c>
      <c r="F38" s="5"/>
      <c r="G38" s="24"/>
      <c r="H38" s="8" t="b">
        <v>0</v>
      </c>
      <c r="I38" s="16"/>
      <c r="J38" s="7">
        <v>1</v>
      </c>
      <c r="K38" s="22"/>
      <c r="L38" s="27"/>
      <c r="M38" s="27"/>
      <c r="N38" s="27"/>
      <c r="O38" s="6"/>
      <c r="P38" s="6"/>
      <c r="Q38" s="6"/>
      <c r="R38" s="7">
        <v>1</v>
      </c>
      <c r="S38" s="6"/>
      <c r="T38" s="7">
        <v>1</v>
      </c>
      <c r="U38" s="7">
        <v>1</v>
      </c>
      <c r="V38" s="27">
        <v>1</v>
      </c>
      <c r="W38" s="6">
        <f t="shared" ref="W38:W69" si="5">ROUND(SUM(S38:S38)*T38*U38*V38,0)</f>
        <v>0</v>
      </c>
      <c r="X38" s="28"/>
      <c r="Y38" s="28" t="e">
        <f>#REF!</f>
        <v>#REF!</v>
      </c>
      <c r="Z38" s="25" t="e">
        <f t="shared" si="3"/>
        <v>#REF!</v>
      </c>
      <c r="AA38" s="25" t="e">
        <f t="shared" si="4"/>
        <v>#REF!</v>
      </c>
    </row>
    <row r="39" spans="1:27" ht="28.5" customHeight="1" x14ac:dyDescent="0.25">
      <c r="A39" s="20">
        <v>34</v>
      </c>
      <c r="B39" s="21" t="s">
        <v>264</v>
      </c>
      <c r="C39" s="5" t="s">
        <v>186</v>
      </c>
      <c r="D39" s="21" t="s">
        <v>14</v>
      </c>
      <c r="E39" s="22" t="e">
        <f>#REF!</f>
        <v>#REF!</v>
      </c>
      <c r="F39" s="5"/>
      <c r="G39" s="24"/>
      <c r="H39" s="8" t="b">
        <v>0</v>
      </c>
      <c r="I39" s="16"/>
      <c r="J39" s="7">
        <v>1</v>
      </c>
      <c r="K39" s="22"/>
      <c r="L39" s="27"/>
      <c r="M39" s="27"/>
      <c r="N39" s="27"/>
      <c r="O39" s="6"/>
      <c r="P39" s="6"/>
      <c r="Q39" s="6"/>
      <c r="R39" s="7">
        <v>1</v>
      </c>
      <c r="S39" s="6"/>
      <c r="T39" s="7">
        <v>1</v>
      </c>
      <c r="U39" s="7">
        <v>1</v>
      </c>
      <c r="V39" s="27">
        <v>1</v>
      </c>
      <c r="W39" s="6">
        <f t="shared" si="5"/>
        <v>0</v>
      </c>
      <c r="X39" s="28"/>
      <c r="Y39" s="28" t="e">
        <f>#REF!</f>
        <v>#REF!</v>
      </c>
      <c r="Z39" s="25" t="e">
        <f t="shared" si="3"/>
        <v>#REF!</v>
      </c>
      <c r="AA39" s="25" t="e">
        <f t="shared" si="4"/>
        <v>#REF!</v>
      </c>
    </row>
    <row r="40" spans="1:27" ht="28.5" customHeight="1" x14ac:dyDescent="0.25">
      <c r="A40" s="20">
        <v>35</v>
      </c>
      <c r="B40" s="21" t="s">
        <v>265</v>
      </c>
      <c r="C40" s="5" t="s">
        <v>185</v>
      </c>
      <c r="D40" s="21" t="s">
        <v>14</v>
      </c>
      <c r="E40" s="22" t="e">
        <f>#REF!</f>
        <v>#REF!</v>
      </c>
      <c r="F40" s="5"/>
      <c r="G40" s="24"/>
      <c r="H40" s="8" t="b">
        <v>0</v>
      </c>
      <c r="I40" s="16"/>
      <c r="J40" s="7">
        <v>1</v>
      </c>
      <c r="K40" s="22"/>
      <c r="L40" s="27"/>
      <c r="M40" s="27"/>
      <c r="N40" s="27"/>
      <c r="O40" s="6"/>
      <c r="P40" s="6"/>
      <c r="Q40" s="6"/>
      <c r="R40" s="7">
        <v>1</v>
      </c>
      <c r="S40" s="6"/>
      <c r="T40" s="7">
        <v>1</v>
      </c>
      <c r="U40" s="7">
        <v>1</v>
      </c>
      <c r="V40" s="27">
        <v>1</v>
      </c>
      <c r="W40" s="6">
        <f t="shared" si="5"/>
        <v>0</v>
      </c>
      <c r="X40" s="28"/>
      <c r="Y40" s="28" t="e">
        <f>#REF!</f>
        <v>#REF!</v>
      </c>
      <c r="Z40" s="25" t="e">
        <f t="shared" si="3"/>
        <v>#REF!</v>
      </c>
      <c r="AA40" s="25" t="e">
        <f t="shared" si="4"/>
        <v>#REF!</v>
      </c>
    </row>
    <row r="41" spans="1:27" ht="16.5" customHeight="1" x14ac:dyDescent="0.25">
      <c r="A41" s="20">
        <v>36</v>
      </c>
      <c r="B41" s="21" t="s">
        <v>266</v>
      </c>
      <c r="C41" s="5" t="s">
        <v>267</v>
      </c>
      <c r="D41" s="21" t="s">
        <v>57</v>
      </c>
      <c r="E41" s="22" t="e">
        <f>#REF!+#REF!</f>
        <v>#REF!</v>
      </c>
      <c r="F41" s="5"/>
      <c r="G41" s="24"/>
      <c r="H41" s="8" t="b">
        <v>0</v>
      </c>
      <c r="I41" s="16"/>
      <c r="J41" s="7">
        <v>1</v>
      </c>
      <c r="K41" s="22"/>
      <c r="L41" s="27"/>
      <c r="M41" s="27"/>
      <c r="N41" s="27"/>
      <c r="O41" s="6"/>
      <c r="P41" s="6"/>
      <c r="Q41" s="6"/>
      <c r="R41" s="7">
        <v>1</v>
      </c>
      <c r="S41" s="6"/>
      <c r="T41" s="7">
        <v>1</v>
      </c>
      <c r="U41" s="7">
        <v>1</v>
      </c>
      <c r="V41" s="27">
        <v>1</v>
      </c>
      <c r="W41" s="6">
        <f t="shared" si="5"/>
        <v>0</v>
      </c>
      <c r="X41" s="28"/>
      <c r="Y41" s="28" t="e">
        <f>#REF!</f>
        <v>#REF!</v>
      </c>
      <c r="Z41" s="25" t="e">
        <f t="shared" si="3"/>
        <v>#REF!</v>
      </c>
      <c r="AA41" s="25" t="e">
        <f t="shared" si="4"/>
        <v>#REF!</v>
      </c>
    </row>
    <row r="42" spans="1:27" ht="28.5" customHeight="1" x14ac:dyDescent="0.25">
      <c r="A42" s="20">
        <v>37</v>
      </c>
      <c r="B42" s="21" t="s">
        <v>268</v>
      </c>
      <c r="C42" s="5" t="s">
        <v>269</v>
      </c>
      <c r="D42" s="21" t="s">
        <v>14</v>
      </c>
      <c r="E42" s="22" t="e">
        <f>#REF!</f>
        <v>#REF!</v>
      </c>
      <c r="F42" s="5"/>
      <c r="G42" s="24"/>
      <c r="H42" s="8" t="b">
        <v>0</v>
      </c>
      <c r="I42" s="16"/>
      <c r="J42" s="7">
        <v>1</v>
      </c>
      <c r="K42" s="22"/>
      <c r="L42" s="27"/>
      <c r="M42" s="27"/>
      <c r="N42" s="27"/>
      <c r="O42" s="6"/>
      <c r="P42" s="6"/>
      <c r="Q42" s="6"/>
      <c r="R42" s="7">
        <v>1</v>
      </c>
      <c r="S42" s="6"/>
      <c r="T42" s="7">
        <v>1</v>
      </c>
      <c r="U42" s="7">
        <v>1</v>
      </c>
      <c r="V42" s="27">
        <v>1</v>
      </c>
      <c r="W42" s="6">
        <f t="shared" si="5"/>
        <v>0</v>
      </c>
      <c r="X42" s="28"/>
      <c r="Y42" s="28" t="e">
        <f>#REF!</f>
        <v>#REF!</v>
      </c>
      <c r="Z42" s="25" t="e">
        <f t="shared" si="3"/>
        <v>#REF!</v>
      </c>
      <c r="AA42" s="25" t="e">
        <f t="shared" si="4"/>
        <v>#REF!</v>
      </c>
    </row>
    <row r="43" spans="1:27" ht="28.5" customHeight="1" x14ac:dyDescent="0.25">
      <c r="A43" s="20">
        <v>38</v>
      </c>
      <c r="B43" s="21" t="s">
        <v>270</v>
      </c>
      <c r="C43" s="5" t="s">
        <v>271</v>
      </c>
      <c r="D43" s="21" t="s">
        <v>57</v>
      </c>
      <c r="E43" s="22" t="e">
        <f>#REF!</f>
        <v>#REF!</v>
      </c>
      <c r="F43" s="5" t="s">
        <v>524</v>
      </c>
      <c r="G43" s="24"/>
      <c r="H43" s="8" t="b">
        <v>0</v>
      </c>
      <c r="I43" s="16"/>
      <c r="J43" s="7">
        <v>1</v>
      </c>
      <c r="K43" s="22"/>
      <c r="L43" s="27"/>
      <c r="M43" s="27"/>
      <c r="N43" s="27"/>
      <c r="O43" s="6"/>
      <c r="P43" s="6"/>
      <c r="Q43" s="6"/>
      <c r="R43" s="7">
        <v>1</v>
      </c>
      <c r="S43" s="6"/>
      <c r="T43" s="7">
        <v>1</v>
      </c>
      <c r="U43" s="7">
        <v>1</v>
      </c>
      <c r="V43" s="27">
        <v>1E-3</v>
      </c>
      <c r="W43" s="6">
        <f t="shared" si="5"/>
        <v>0</v>
      </c>
      <c r="X43" s="28"/>
      <c r="Y43" s="28" t="e">
        <f>#REF!</f>
        <v>#REF!</v>
      </c>
      <c r="Z43" s="25" t="e">
        <f t="shared" si="3"/>
        <v>#REF!</v>
      </c>
      <c r="AA43" s="25" t="e">
        <f t="shared" si="4"/>
        <v>#REF!</v>
      </c>
    </row>
    <row r="44" spans="1:27" ht="129" customHeight="1" x14ac:dyDescent="0.25">
      <c r="A44" s="20">
        <v>39</v>
      </c>
      <c r="B44" s="21" t="s">
        <v>272</v>
      </c>
      <c r="C44" s="5" t="s">
        <v>273</v>
      </c>
      <c r="D44" s="21" t="s">
        <v>110</v>
      </c>
      <c r="E44" s="22" t="e">
        <f>#REF!</f>
        <v>#REF!</v>
      </c>
      <c r="F44" s="5"/>
      <c r="G44" s="24"/>
      <c r="H44" s="8" t="b">
        <v>0</v>
      </c>
      <c r="I44" s="16"/>
      <c r="J44" s="7">
        <v>1</v>
      </c>
      <c r="K44" s="22"/>
      <c r="L44" s="27"/>
      <c r="M44" s="27"/>
      <c r="N44" s="27"/>
      <c r="O44" s="6"/>
      <c r="P44" s="6"/>
      <c r="Q44" s="6"/>
      <c r="R44" s="7">
        <v>1</v>
      </c>
      <c r="S44" s="6"/>
      <c r="T44" s="7">
        <v>1</v>
      </c>
      <c r="U44" s="7">
        <v>1</v>
      </c>
      <c r="V44" s="27">
        <v>1</v>
      </c>
      <c r="W44" s="6">
        <f t="shared" si="5"/>
        <v>0</v>
      </c>
      <c r="X44" s="28"/>
      <c r="Y44" s="28" t="e">
        <f>#REF!</f>
        <v>#REF!</v>
      </c>
      <c r="Z44" s="25" t="e">
        <f t="shared" si="3"/>
        <v>#REF!</v>
      </c>
      <c r="AA44" s="25" t="e">
        <f t="shared" si="4"/>
        <v>#REF!</v>
      </c>
    </row>
    <row r="45" spans="1:27" ht="28.5" customHeight="1" x14ac:dyDescent="0.25">
      <c r="A45" s="20">
        <v>40</v>
      </c>
      <c r="B45" s="21" t="s">
        <v>274</v>
      </c>
      <c r="C45" s="5" t="s">
        <v>205</v>
      </c>
      <c r="D45" s="21" t="s">
        <v>14</v>
      </c>
      <c r="E45" s="22" t="e">
        <f>#REF!</f>
        <v>#REF!</v>
      </c>
      <c r="F45" s="5"/>
      <c r="G45" s="24"/>
      <c r="H45" s="8" t="b">
        <v>0</v>
      </c>
      <c r="I45" s="16"/>
      <c r="J45" s="7">
        <v>1</v>
      </c>
      <c r="K45" s="22"/>
      <c r="L45" s="27"/>
      <c r="M45" s="27"/>
      <c r="N45" s="27"/>
      <c r="O45" s="6"/>
      <c r="P45" s="6"/>
      <c r="Q45" s="6"/>
      <c r="R45" s="7">
        <v>1</v>
      </c>
      <c r="S45" s="6"/>
      <c r="T45" s="7">
        <v>1</v>
      </c>
      <c r="U45" s="7">
        <v>1</v>
      </c>
      <c r="V45" s="27">
        <v>1</v>
      </c>
      <c r="W45" s="6">
        <f t="shared" si="5"/>
        <v>0</v>
      </c>
      <c r="X45" s="28"/>
      <c r="Y45" s="28" t="e">
        <f>#REF!</f>
        <v>#REF!</v>
      </c>
      <c r="Z45" s="25" t="e">
        <f t="shared" si="3"/>
        <v>#REF!</v>
      </c>
      <c r="AA45" s="25" t="e">
        <f t="shared" si="4"/>
        <v>#REF!</v>
      </c>
    </row>
    <row r="46" spans="1:27" ht="28.5" customHeight="1" x14ac:dyDescent="0.25">
      <c r="A46" s="20">
        <v>41</v>
      </c>
      <c r="B46" s="21" t="s">
        <v>275</v>
      </c>
      <c r="C46" s="5" t="s">
        <v>204</v>
      </c>
      <c r="D46" s="21" t="s">
        <v>14</v>
      </c>
      <c r="E46" s="22" t="e">
        <f>#REF!</f>
        <v>#REF!</v>
      </c>
      <c r="F46" s="5"/>
      <c r="G46" s="24"/>
      <c r="H46" s="8" t="b">
        <v>0</v>
      </c>
      <c r="I46" s="16"/>
      <c r="J46" s="7">
        <v>1</v>
      </c>
      <c r="K46" s="22"/>
      <c r="L46" s="27"/>
      <c r="M46" s="27"/>
      <c r="N46" s="27"/>
      <c r="O46" s="6"/>
      <c r="P46" s="6"/>
      <c r="Q46" s="6"/>
      <c r="R46" s="7">
        <v>1</v>
      </c>
      <c r="S46" s="6"/>
      <c r="T46" s="7">
        <v>1</v>
      </c>
      <c r="U46" s="7">
        <v>1</v>
      </c>
      <c r="V46" s="27">
        <v>1</v>
      </c>
      <c r="W46" s="6">
        <f t="shared" si="5"/>
        <v>0</v>
      </c>
      <c r="X46" s="28"/>
      <c r="Y46" s="28" t="e">
        <f>#REF!</f>
        <v>#REF!</v>
      </c>
      <c r="Z46" s="25" t="e">
        <f t="shared" si="3"/>
        <v>#REF!</v>
      </c>
      <c r="AA46" s="25" t="e">
        <f t="shared" si="4"/>
        <v>#REF!</v>
      </c>
    </row>
    <row r="47" spans="1:27" ht="28.5" customHeight="1" x14ac:dyDescent="0.25">
      <c r="A47" s="20">
        <v>42</v>
      </c>
      <c r="B47" s="21" t="s">
        <v>263</v>
      </c>
      <c r="C47" s="5" t="s">
        <v>184</v>
      </c>
      <c r="D47" s="21" t="s">
        <v>14</v>
      </c>
      <c r="E47" s="22" t="e">
        <f>#REF!</f>
        <v>#REF!</v>
      </c>
      <c r="F47" s="5"/>
      <c r="G47" s="24"/>
      <c r="H47" s="8" t="b">
        <v>0</v>
      </c>
      <c r="I47" s="16"/>
      <c r="J47" s="7">
        <v>1</v>
      </c>
      <c r="K47" s="22"/>
      <c r="L47" s="27"/>
      <c r="M47" s="27"/>
      <c r="N47" s="27"/>
      <c r="O47" s="6"/>
      <c r="P47" s="6"/>
      <c r="Q47" s="6"/>
      <c r="R47" s="7">
        <v>1</v>
      </c>
      <c r="S47" s="6"/>
      <c r="T47" s="7">
        <v>1</v>
      </c>
      <c r="U47" s="7">
        <v>1</v>
      </c>
      <c r="V47" s="27">
        <v>1</v>
      </c>
      <c r="W47" s="6">
        <f t="shared" si="5"/>
        <v>0</v>
      </c>
      <c r="X47" s="28"/>
      <c r="Y47" s="28" t="e">
        <f>#REF!</f>
        <v>#REF!</v>
      </c>
      <c r="Z47" s="25" t="e">
        <f t="shared" si="3"/>
        <v>#REF!</v>
      </c>
      <c r="AA47" s="25" t="e">
        <f t="shared" si="4"/>
        <v>#REF!</v>
      </c>
    </row>
    <row r="48" spans="1:27" ht="28.5" customHeight="1" x14ac:dyDescent="0.25">
      <c r="A48" s="20">
        <v>43</v>
      </c>
      <c r="B48" s="21" t="s">
        <v>264</v>
      </c>
      <c r="C48" s="5" t="s">
        <v>183</v>
      </c>
      <c r="D48" s="21" t="s">
        <v>14</v>
      </c>
      <c r="E48" s="22" t="e">
        <f>#REF!</f>
        <v>#REF!</v>
      </c>
      <c r="F48" s="5"/>
      <c r="G48" s="24"/>
      <c r="H48" s="8" t="b">
        <v>0</v>
      </c>
      <c r="I48" s="16"/>
      <c r="J48" s="7">
        <v>1</v>
      </c>
      <c r="K48" s="22"/>
      <c r="L48" s="27"/>
      <c r="M48" s="27"/>
      <c r="N48" s="27"/>
      <c r="O48" s="6"/>
      <c r="P48" s="6"/>
      <c r="Q48" s="6"/>
      <c r="R48" s="7">
        <v>1</v>
      </c>
      <c r="S48" s="6"/>
      <c r="T48" s="7">
        <v>1</v>
      </c>
      <c r="U48" s="7">
        <v>1</v>
      </c>
      <c r="V48" s="27">
        <v>1</v>
      </c>
      <c r="W48" s="6">
        <f t="shared" si="5"/>
        <v>0</v>
      </c>
      <c r="X48" s="28"/>
      <c r="Y48" s="28" t="e">
        <f>#REF!</f>
        <v>#REF!</v>
      </c>
      <c r="Z48" s="25" t="e">
        <f t="shared" si="3"/>
        <v>#REF!</v>
      </c>
      <c r="AA48" s="25" t="e">
        <f t="shared" si="4"/>
        <v>#REF!</v>
      </c>
    </row>
    <row r="49" spans="1:27" ht="28.5" customHeight="1" x14ac:dyDescent="0.25">
      <c r="A49" s="20">
        <v>44</v>
      </c>
      <c r="B49" s="21" t="s">
        <v>265</v>
      </c>
      <c r="C49" s="5" t="s">
        <v>182</v>
      </c>
      <c r="D49" s="21" t="s">
        <v>14</v>
      </c>
      <c r="E49" s="22" t="e">
        <f>#REF!</f>
        <v>#REF!</v>
      </c>
      <c r="F49" s="5"/>
      <c r="G49" s="24"/>
      <c r="H49" s="8" t="b">
        <v>0</v>
      </c>
      <c r="I49" s="16"/>
      <c r="J49" s="7">
        <v>1</v>
      </c>
      <c r="K49" s="22"/>
      <c r="L49" s="27"/>
      <c r="M49" s="27"/>
      <c r="N49" s="27"/>
      <c r="O49" s="6"/>
      <c r="P49" s="6"/>
      <c r="Q49" s="6"/>
      <c r="R49" s="7">
        <v>1</v>
      </c>
      <c r="S49" s="6"/>
      <c r="T49" s="7">
        <v>1</v>
      </c>
      <c r="U49" s="7">
        <v>1</v>
      </c>
      <c r="V49" s="27">
        <v>1</v>
      </c>
      <c r="W49" s="6">
        <f t="shared" si="5"/>
        <v>0</v>
      </c>
      <c r="X49" s="28"/>
      <c r="Y49" s="28" t="e">
        <f>#REF!</f>
        <v>#REF!</v>
      </c>
      <c r="Z49" s="25" t="e">
        <f t="shared" si="3"/>
        <v>#REF!</v>
      </c>
      <c r="AA49" s="25" t="e">
        <f t="shared" si="4"/>
        <v>#REF!</v>
      </c>
    </row>
    <row r="50" spans="1:27" ht="28.5" customHeight="1" x14ac:dyDescent="0.25">
      <c r="A50" s="20">
        <v>45</v>
      </c>
      <c r="B50" s="21" t="s">
        <v>276</v>
      </c>
      <c r="C50" s="5" t="s">
        <v>207</v>
      </c>
      <c r="D50" s="21" t="s">
        <v>14</v>
      </c>
      <c r="E50" s="22" t="e">
        <f>#REF!</f>
        <v>#REF!</v>
      </c>
      <c r="F50" s="5"/>
      <c r="G50" s="24"/>
      <c r="H50" s="8" t="b">
        <v>0</v>
      </c>
      <c r="I50" s="16"/>
      <c r="J50" s="7">
        <v>1</v>
      </c>
      <c r="K50" s="22"/>
      <c r="L50" s="27"/>
      <c r="M50" s="27"/>
      <c r="N50" s="27"/>
      <c r="O50" s="6"/>
      <c r="P50" s="6"/>
      <c r="Q50" s="6"/>
      <c r="R50" s="7">
        <v>1</v>
      </c>
      <c r="S50" s="6"/>
      <c r="T50" s="7">
        <v>1</v>
      </c>
      <c r="U50" s="7">
        <v>1</v>
      </c>
      <c r="V50" s="27">
        <v>1</v>
      </c>
      <c r="W50" s="6">
        <f t="shared" si="5"/>
        <v>0</v>
      </c>
      <c r="X50" s="28"/>
      <c r="Y50" s="28" t="e">
        <f>#REF!</f>
        <v>#REF!</v>
      </c>
      <c r="Z50" s="25" t="e">
        <f t="shared" si="3"/>
        <v>#REF!</v>
      </c>
      <c r="AA50" s="25" t="e">
        <f t="shared" si="4"/>
        <v>#REF!</v>
      </c>
    </row>
    <row r="51" spans="1:27" ht="28.5" customHeight="1" x14ac:dyDescent="0.25">
      <c r="A51" s="20">
        <v>46</v>
      </c>
      <c r="B51" s="21" t="s">
        <v>277</v>
      </c>
      <c r="C51" s="5" t="s">
        <v>206</v>
      </c>
      <c r="D51" s="21" t="s">
        <v>14</v>
      </c>
      <c r="E51" s="22" t="e">
        <f>#REF!</f>
        <v>#REF!</v>
      </c>
      <c r="F51" s="5"/>
      <c r="G51" s="24"/>
      <c r="H51" s="8" t="b">
        <v>0</v>
      </c>
      <c r="I51" s="16"/>
      <c r="J51" s="7">
        <v>1</v>
      </c>
      <c r="K51" s="22"/>
      <c r="L51" s="27"/>
      <c r="M51" s="27"/>
      <c r="N51" s="27"/>
      <c r="O51" s="6"/>
      <c r="P51" s="6"/>
      <c r="Q51" s="6"/>
      <c r="R51" s="7">
        <v>1</v>
      </c>
      <c r="S51" s="6"/>
      <c r="T51" s="7">
        <v>1</v>
      </c>
      <c r="U51" s="7">
        <v>1</v>
      </c>
      <c r="V51" s="27">
        <v>1</v>
      </c>
      <c r="W51" s="6">
        <f t="shared" si="5"/>
        <v>0</v>
      </c>
      <c r="X51" s="28"/>
      <c r="Y51" s="28" t="e">
        <f>#REF!</f>
        <v>#REF!</v>
      </c>
      <c r="Z51" s="25" t="e">
        <f t="shared" si="3"/>
        <v>#REF!</v>
      </c>
      <c r="AA51" s="25" t="e">
        <f t="shared" si="4"/>
        <v>#REF!</v>
      </c>
    </row>
    <row r="52" spans="1:27" ht="16.5" customHeight="1" x14ac:dyDescent="0.25">
      <c r="A52" s="20">
        <v>47</v>
      </c>
      <c r="B52" s="21" t="s">
        <v>278</v>
      </c>
      <c r="C52" s="5" t="s">
        <v>279</v>
      </c>
      <c r="D52" s="21" t="s">
        <v>49</v>
      </c>
      <c r="E52" s="22" t="e">
        <f>#REF!</f>
        <v>#REF!</v>
      </c>
      <c r="F52" s="5"/>
      <c r="G52" s="24"/>
      <c r="H52" s="8" t="b">
        <v>0</v>
      </c>
      <c r="I52" s="16"/>
      <c r="J52" s="7">
        <v>1</v>
      </c>
      <c r="K52" s="22"/>
      <c r="L52" s="27"/>
      <c r="M52" s="27"/>
      <c r="N52" s="27"/>
      <c r="O52" s="6"/>
      <c r="P52" s="6"/>
      <c r="Q52" s="6"/>
      <c r="R52" s="7">
        <v>1</v>
      </c>
      <c r="S52" s="6"/>
      <c r="T52" s="7">
        <v>1</v>
      </c>
      <c r="U52" s="7">
        <v>1</v>
      </c>
      <c r="V52" s="27">
        <v>1</v>
      </c>
      <c r="W52" s="6">
        <f t="shared" si="5"/>
        <v>0</v>
      </c>
      <c r="X52" s="28"/>
      <c r="Y52" s="28" t="e">
        <f>#REF!</f>
        <v>#REF!</v>
      </c>
      <c r="Z52" s="25" t="e">
        <f t="shared" si="3"/>
        <v>#REF!</v>
      </c>
      <c r="AA52" s="25" t="e">
        <f t="shared" si="4"/>
        <v>#REF!</v>
      </c>
    </row>
    <row r="53" spans="1:27" ht="53.25" customHeight="1" x14ac:dyDescent="0.25">
      <c r="A53" s="20">
        <v>48</v>
      </c>
      <c r="B53" s="21" t="s">
        <v>280</v>
      </c>
      <c r="C53" s="5" t="s">
        <v>108</v>
      </c>
      <c r="D53" s="21" t="s">
        <v>49</v>
      </c>
      <c r="E53" s="22" t="e">
        <f>#REF!</f>
        <v>#REF!</v>
      </c>
      <c r="F53" s="5"/>
      <c r="G53" s="24"/>
      <c r="H53" s="8" t="b">
        <v>0</v>
      </c>
      <c r="I53" s="16"/>
      <c r="J53" s="7">
        <v>1</v>
      </c>
      <c r="K53" s="22"/>
      <c r="L53" s="27"/>
      <c r="M53" s="27"/>
      <c r="N53" s="27"/>
      <c r="O53" s="6"/>
      <c r="P53" s="6"/>
      <c r="Q53" s="6"/>
      <c r="R53" s="7">
        <v>1</v>
      </c>
      <c r="S53" s="6"/>
      <c r="T53" s="7">
        <v>1</v>
      </c>
      <c r="U53" s="7">
        <v>1</v>
      </c>
      <c r="V53" s="27">
        <v>1</v>
      </c>
      <c r="W53" s="6">
        <f t="shared" si="5"/>
        <v>0</v>
      </c>
      <c r="X53" s="28"/>
      <c r="Y53" s="28" t="e">
        <f>#REF!</f>
        <v>#REF!</v>
      </c>
      <c r="Z53" s="25" t="e">
        <f t="shared" si="3"/>
        <v>#REF!</v>
      </c>
      <c r="AA53" s="25" t="e">
        <f t="shared" si="4"/>
        <v>#REF!</v>
      </c>
    </row>
    <row r="54" spans="1:27" ht="16.5" customHeight="1" x14ac:dyDescent="0.25">
      <c r="A54" s="20">
        <v>49</v>
      </c>
      <c r="B54" s="21" t="s">
        <v>281</v>
      </c>
      <c r="C54" s="5" t="s">
        <v>282</v>
      </c>
      <c r="D54" s="21" t="s">
        <v>57</v>
      </c>
      <c r="E54" s="22" t="e">
        <f>#REF!</f>
        <v>#REF!</v>
      </c>
      <c r="F54" s="5"/>
      <c r="G54" s="24"/>
      <c r="H54" s="8" t="b">
        <v>0</v>
      </c>
      <c r="I54" s="16"/>
      <c r="J54" s="7">
        <v>1</v>
      </c>
      <c r="K54" s="22"/>
      <c r="L54" s="27"/>
      <c r="M54" s="27"/>
      <c r="N54" s="27"/>
      <c r="O54" s="6"/>
      <c r="P54" s="6"/>
      <c r="Q54" s="6"/>
      <c r="R54" s="7">
        <v>1</v>
      </c>
      <c r="S54" s="6"/>
      <c r="T54" s="7">
        <v>1</v>
      </c>
      <c r="U54" s="7">
        <v>1</v>
      </c>
      <c r="V54" s="27">
        <v>1</v>
      </c>
      <c r="W54" s="6">
        <f t="shared" si="5"/>
        <v>0</v>
      </c>
      <c r="X54" s="28"/>
      <c r="Y54" s="28" t="e">
        <f>#REF!</f>
        <v>#REF!</v>
      </c>
      <c r="Z54" s="25" t="e">
        <f t="shared" si="3"/>
        <v>#REF!</v>
      </c>
      <c r="AA54" s="25" t="e">
        <f t="shared" si="4"/>
        <v>#REF!</v>
      </c>
    </row>
    <row r="55" spans="1:27" ht="16.5" customHeight="1" x14ac:dyDescent="0.25">
      <c r="A55" s="20">
        <v>50</v>
      </c>
      <c r="B55" s="21" t="s">
        <v>283</v>
      </c>
      <c r="C55" s="5" t="s">
        <v>284</v>
      </c>
      <c r="D55" s="21" t="s">
        <v>57</v>
      </c>
      <c r="E55" s="22" t="e">
        <f>#REF!</f>
        <v>#REF!</v>
      </c>
      <c r="F55" s="5"/>
      <c r="G55" s="24"/>
      <c r="H55" s="8" t="b">
        <v>0</v>
      </c>
      <c r="I55" s="16"/>
      <c r="J55" s="7">
        <v>1</v>
      </c>
      <c r="K55" s="22"/>
      <c r="L55" s="27"/>
      <c r="M55" s="27"/>
      <c r="N55" s="27"/>
      <c r="O55" s="6"/>
      <c r="P55" s="6"/>
      <c r="Q55" s="6"/>
      <c r="R55" s="7">
        <v>1</v>
      </c>
      <c r="S55" s="6"/>
      <c r="T55" s="7">
        <v>1</v>
      </c>
      <c r="U55" s="7">
        <v>1</v>
      </c>
      <c r="V55" s="27">
        <v>1</v>
      </c>
      <c r="W55" s="6">
        <f t="shared" si="5"/>
        <v>0</v>
      </c>
      <c r="X55" s="28"/>
      <c r="Y55" s="28" t="e">
        <f>#REF!</f>
        <v>#REF!</v>
      </c>
      <c r="Z55" s="25" t="e">
        <f t="shared" si="3"/>
        <v>#REF!</v>
      </c>
      <c r="AA55" s="25" t="e">
        <f t="shared" si="4"/>
        <v>#REF!</v>
      </c>
    </row>
    <row r="56" spans="1:27" ht="28.5" customHeight="1" x14ac:dyDescent="0.25">
      <c r="A56" s="20">
        <v>51</v>
      </c>
      <c r="B56" s="21" t="s">
        <v>285</v>
      </c>
      <c r="C56" s="5" t="s">
        <v>142</v>
      </c>
      <c r="D56" s="21" t="s">
        <v>57</v>
      </c>
      <c r="E56" s="22" t="e">
        <f>#REF!</f>
        <v>#REF!</v>
      </c>
      <c r="F56" s="5" t="s">
        <v>524</v>
      </c>
      <c r="G56" s="24"/>
      <c r="H56" s="8" t="b">
        <v>0</v>
      </c>
      <c r="I56" s="16"/>
      <c r="J56" s="7">
        <v>1</v>
      </c>
      <c r="K56" s="22"/>
      <c r="L56" s="27"/>
      <c r="M56" s="27"/>
      <c r="N56" s="27"/>
      <c r="O56" s="6"/>
      <c r="P56" s="6"/>
      <c r="Q56" s="6"/>
      <c r="R56" s="7">
        <v>1</v>
      </c>
      <c r="S56" s="6"/>
      <c r="T56" s="7">
        <v>1</v>
      </c>
      <c r="U56" s="7">
        <v>1</v>
      </c>
      <c r="V56" s="27">
        <v>1E-3</v>
      </c>
      <c r="W56" s="6">
        <f t="shared" si="5"/>
        <v>0</v>
      </c>
      <c r="X56" s="28"/>
      <c r="Y56" s="28" t="e">
        <f>#REF!</f>
        <v>#REF!</v>
      </c>
      <c r="Z56" s="25" t="e">
        <f t="shared" si="3"/>
        <v>#REF!</v>
      </c>
      <c r="AA56" s="25" t="e">
        <f t="shared" si="4"/>
        <v>#REF!</v>
      </c>
    </row>
    <row r="57" spans="1:27" ht="28.5" customHeight="1" x14ac:dyDescent="0.25">
      <c r="A57" s="20">
        <v>52</v>
      </c>
      <c r="B57" s="21" t="s">
        <v>286</v>
      </c>
      <c r="C57" s="5" t="s">
        <v>145</v>
      </c>
      <c r="D57" s="21" t="s">
        <v>57</v>
      </c>
      <c r="E57" s="22" t="e">
        <f>#REF!</f>
        <v>#REF!</v>
      </c>
      <c r="F57" s="5" t="s">
        <v>524</v>
      </c>
      <c r="G57" s="24"/>
      <c r="H57" s="8" t="b">
        <v>0</v>
      </c>
      <c r="I57" s="16"/>
      <c r="J57" s="7">
        <v>1</v>
      </c>
      <c r="K57" s="22"/>
      <c r="L57" s="27"/>
      <c r="M57" s="27"/>
      <c r="N57" s="27"/>
      <c r="O57" s="6"/>
      <c r="P57" s="6"/>
      <c r="Q57" s="6"/>
      <c r="R57" s="7">
        <v>1</v>
      </c>
      <c r="S57" s="6"/>
      <c r="T57" s="7">
        <v>1</v>
      </c>
      <c r="U57" s="7">
        <v>1</v>
      </c>
      <c r="V57" s="27">
        <v>1E-3</v>
      </c>
      <c r="W57" s="6">
        <f t="shared" si="5"/>
        <v>0</v>
      </c>
      <c r="X57" s="28"/>
      <c r="Y57" s="28" t="e">
        <f>#REF!</f>
        <v>#REF!</v>
      </c>
      <c r="Z57" s="25" t="e">
        <f t="shared" si="3"/>
        <v>#REF!</v>
      </c>
      <c r="AA57" s="25" t="e">
        <f t="shared" si="4"/>
        <v>#REF!</v>
      </c>
    </row>
    <row r="58" spans="1:27" ht="40.5" customHeight="1" x14ac:dyDescent="0.25">
      <c r="A58" s="20">
        <v>53</v>
      </c>
      <c r="B58" s="21" t="s">
        <v>287</v>
      </c>
      <c r="C58" s="5" t="s">
        <v>123</v>
      </c>
      <c r="D58" s="21" t="s">
        <v>84</v>
      </c>
      <c r="E58" s="22" t="e">
        <f>#REF!</f>
        <v>#REF!</v>
      </c>
      <c r="F58" s="5"/>
      <c r="G58" s="24"/>
      <c r="H58" s="8" t="b">
        <v>0</v>
      </c>
      <c r="I58" s="16"/>
      <c r="J58" s="7">
        <v>1</v>
      </c>
      <c r="K58" s="22"/>
      <c r="L58" s="27"/>
      <c r="M58" s="27"/>
      <c r="N58" s="27"/>
      <c r="O58" s="6"/>
      <c r="P58" s="6"/>
      <c r="Q58" s="6"/>
      <c r="R58" s="7">
        <v>1</v>
      </c>
      <c r="S58" s="6"/>
      <c r="T58" s="7">
        <v>1</v>
      </c>
      <c r="U58" s="7">
        <v>1</v>
      </c>
      <c r="V58" s="27">
        <v>1</v>
      </c>
      <c r="W58" s="6">
        <f t="shared" si="5"/>
        <v>0</v>
      </c>
      <c r="X58" s="28"/>
      <c r="Y58" s="28" t="e">
        <f>#REF!</f>
        <v>#REF!</v>
      </c>
      <c r="Z58" s="25" t="e">
        <f t="shared" si="3"/>
        <v>#REF!</v>
      </c>
      <c r="AA58" s="25" t="e">
        <f t="shared" si="4"/>
        <v>#REF!</v>
      </c>
    </row>
    <row r="59" spans="1:27" ht="40.5" customHeight="1" x14ac:dyDescent="0.25">
      <c r="A59" s="20">
        <v>54</v>
      </c>
      <c r="B59" s="21" t="s">
        <v>287</v>
      </c>
      <c r="C59" s="5" t="s">
        <v>122</v>
      </c>
      <c r="D59" s="21" t="s">
        <v>84</v>
      </c>
      <c r="E59" s="22" t="e">
        <f>#REF!</f>
        <v>#REF!</v>
      </c>
      <c r="F59" s="5"/>
      <c r="G59" s="24"/>
      <c r="H59" s="8" t="b">
        <v>0</v>
      </c>
      <c r="I59" s="16"/>
      <c r="J59" s="7">
        <v>1</v>
      </c>
      <c r="K59" s="22"/>
      <c r="L59" s="27"/>
      <c r="M59" s="27"/>
      <c r="N59" s="27"/>
      <c r="O59" s="6"/>
      <c r="P59" s="6"/>
      <c r="Q59" s="6"/>
      <c r="R59" s="7">
        <v>1</v>
      </c>
      <c r="S59" s="6"/>
      <c r="T59" s="7">
        <v>1</v>
      </c>
      <c r="U59" s="7">
        <v>1</v>
      </c>
      <c r="V59" s="27">
        <v>1</v>
      </c>
      <c r="W59" s="6">
        <f t="shared" si="5"/>
        <v>0</v>
      </c>
      <c r="X59" s="28"/>
      <c r="Y59" s="28" t="e">
        <f>#REF!</f>
        <v>#REF!</v>
      </c>
      <c r="Z59" s="25" t="e">
        <f t="shared" si="3"/>
        <v>#REF!</v>
      </c>
      <c r="AA59" s="25" t="e">
        <f t="shared" si="4"/>
        <v>#REF!</v>
      </c>
    </row>
    <row r="60" spans="1:27" ht="40.5" customHeight="1" x14ac:dyDescent="0.25">
      <c r="A60" s="20">
        <v>55</v>
      </c>
      <c r="B60" s="21" t="s">
        <v>288</v>
      </c>
      <c r="C60" s="5" t="s">
        <v>121</v>
      </c>
      <c r="D60" s="21" t="s">
        <v>84</v>
      </c>
      <c r="E60" s="22" t="e">
        <f>#REF!</f>
        <v>#REF!</v>
      </c>
      <c r="F60" s="5"/>
      <c r="G60" s="24"/>
      <c r="H60" s="8" t="b">
        <v>0</v>
      </c>
      <c r="I60" s="16"/>
      <c r="J60" s="7">
        <v>1</v>
      </c>
      <c r="K60" s="22"/>
      <c r="L60" s="27"/>
      <c r="M60" s="27"/>
      <c r="N60" s="27"/>
      <c r="O60" s="6"/>
      <c r="P60" s="6"/>
      <c r="Q60" s="6"/>
      <c r="R60" s="7">
        <v>1</v>
      </c>
      <c r="S60" s="6"/>
      <c r="T60" s="7">
        <v>1</v>
      </c>
      <c r="U60" s="7">
        <v>1</v>
      </c>
      <c r="V60" s="27">
        <v>1</v>
      </c>
      <c r="W60" s="6">
        <f t="shared" si="5"/>
        <v>0</v>
      </c>
      <c r="X60" s="28"/>
      <c r="Y60" s="28" t="e">
        <f>#REF!</f>
        <v>#REF!</v>
      </c>
      <c r="Z60" s="25" t="e">
        <f t="shared" si="3"/>
        <v>#REF!</v>
      </c>
      <c r="AA60" s="25" t="e">
        <f t="shared" si="4"/>
        <v>#REF!</v>
      </c>
    </row>
    <row r="61" spans="1:27" ht="16.5" customHeight="1" x14ac:dyDescent="0.25">
      <c r="A61" s="20">
        <v>56</v>
      </c>
      <c r="B61" s="21" t="s">
        <v>289</v>
      </c>
      <c r="C61" s="5" t="s">
        <v>290</v>
      </c>
      <c r="D61" s="21" t="s">
        <v>57</v>
      </c>
      <c r="E61" s="22" t="e">
        <f>#REF!+#REF!+#REF!</f>
        <v>#REF!</v>
      </c>
      <c r="F61" s="5" t="s">
        <v>524</v>
      </c>
      <c r="G61" s="24"/>
      <c r="H61" s="8" t="b">
        <v>0</v>
      </c>
      <c r="I61" s="16"/>
      <c r="J61" s="7">
        <v>1</v>
      </c>
      <c r="K61" s="22"/>
      <c r="L61" s="27"/>
      <c r="M61" s="27"/>
      <c r="N61" s="27"/>
      <c r="O61" s="6"/>
      <c r="P61" s="6"/>
      <c r="Q61" s="6"/>
      <c r="R61" s="7">
        <v>1</v>
      </c>
      <c r="S61" s="6"/>
      <c r="T61" s="7">
        <v>1</v>
      </c>
      <c r="U61" s="7">
        <v>1</v>
      </c>
      <c r="V61" s="27">
        <v>1E-3</v>
      </c>
      <c r="W61" s="6">
        <f t="shared" si="5"/>
        <v>0</v>
      </c>
      <c r="X61" s="28"/>
      <c r="Y61" s="28" t="e">
        <f>#REF!</f>
        <v>#REF!</v>
      </c>
      <c r="Z61" s="25" t="e">
        <f t="shared" si="3"/>
        <v>#REF!</v>
      </c>
      <c r="AA61" s="25" t="e">
        <f t="shared" si="4"/>
        <v>#REF!</v>
      </c>
    </row>
    <row r="62" spans="1:27" ht="53.25" customHeight="1" x14ac:dyDescent="0.25">
      <c r="A62" s="20">
        <v>57</v>
      </c>
      <c r="B62" s="21" t="s">
        <v>291</v>
      </c>
      <c r="C62" s="5" t="s">
        <v>292</v>
      </c>
      <c r="D62" s="21" t="s">
        <v>57</v>
      </c>
      <c r="E62" s="22" t="e">
        <f>#REF!+#REF!</f>
        <v>#REF!</v>
      </c>
      <c r="F62" s="5"/>
      <c r="G62" s="24"/>
      <c r="H62" s="8" t="b">
        <v>0</v>
      </c>
      <c r="I62" s="16"/>
      <c r="J62" s="7">
        <v>1</v>
      </c>
      <c r="K62" s="22"/>
      <c r="L62" s="27"/>
      <c r="M62" s="27"/>
      <c r="N62" s="27"/>
      <c r="O62" s="6"/>
      <c r="P62" s="6"/>
      <c r="Q62" s="6"/>
      <c r="R62" s="7">
        <v>1</v>
      </c>
      <c r="S62" s="6"/>
      <c r="T62" s="7">
        <v>1</v>
      </c>
      <c r="U62" s="7">
        <v>1</v>
      </c>
      <c r="V62" s="27">
        <v>1</v>
      </c>
      <c r="W62" s="6">
        <f t="shared" si="5"/>
        <v>0</v>
      </c>
      <c r="X62" s="28"/>
      <c r="Y62" s="28" t="e">
        <f>#REF!</f>
        <v>#REF!</v>
      </c>
      <c r="Z62" s="25" t="e">
        <f t="shared" si="3"/>
        <v>#REF!</v>
      </c>
      <c r="AA62" s="25" t="e">
        <f t="shared" si="4"/>
        <v>#REF!</v>
      </c>
    </row>
    <row r="63" spans="1:27" ht="16.5" customHeight="1" x14ac:dyDescent="0.25">
      <c r="A63" s="20">
        <v>58</v>
      </c>
      <c r="B63" s="21" t="s">
        <v>293</v>
      </c>
      <c r="C63" s="5" t="s">
        <v>294</v>
      </c>
      <c r="D63" s="21" t="s">
        <v>15</v>
      </c>
      <c r="E63" s="22" t="e">
        <f>#REF!+#REF!+#REF!</f>
        <v>#REF!</v>
      </c>
      <c r="F63" s="5" t="s">
        <v>553</v>
      </c>
      <c r="G63" s="24"/>
      <c r="H63" s="8" t="b">
        <v>0</v>
      </c>
      <c r="I63" s="16"/>
      <c r="J63" s="7">
        <v>1</v>
      </c>
      <c r="K63" s="22"/>
      <c r="L63" s="27"/>
      <c r="M63" s="27"/>
      <c r="N63" s="27"/>
      <c r="O63" s="6"/>
      <c r="P63" s="6"/>
      <c r="Q63" s="6"/>
      <c r="R63" s="7">
        <v>1</v>
      </c>
      <c r="S63" s="6"/>
      <c r="T63" s="7">
        <v>1</v>
      </c>
      <c r="U63" s="7">
        <v>1</v>
      </c>
      <c r="V63" s="27">
        <v>1</v>
      </c>
      <c r="W63" s="6">
        <f t="shared" si="5"/>
        <v>0</v>
      </c>
      <c r="X63" s="28"/>
      <c r="Y63" s="28" t="e">
        <f>#REF!</f>
        <v>#REF!</v>
      </c>
      <c r="Z63" s="25" t="e">
        <f t="shared" si="3"/>
        <v>#REF!</v>
      </c>
      <c r="AA63" s="25" t="e">
        <f t="shared" si="4"/>
        <v>#REF!</v>
      </c>
    </row>
    <row r="64" spans="1:27" ht="16.5" customHeight="1" x14ac:dyDescent="0.25">
      <c r="A64" s="20">
        <v>59</v>
      </c>
      <c r="B64" s="21" t="s">
        <v>295</v>
      </c>
      <c r="C64" s="5" t="s">
        <v>296</v>
      </c>
      <c r="D64" s="21" t="s">
        <v>15</v>
      </c>
      <c r="E64" s="22" t="e">
        <f>#REF!</f>
        <v>#REF!</v>
      </c>
      <c r="F64" s="5" t="s">
        <v>553</v>
      </c>
      <c r="G64" s="24"/>
      <c r="H64" s="8" t="b">
        <v>0</v>
      </c>
      <c r="I64" s="16"/>
      <c r="J64" s="7">
        <v>1</v>
      </c>
      <c r="K64" s="22"/>
      <c r="L64" s="27"/>
      <c r="M64" s="27"/>
      <c r="N64" s="27"/>
      <c r="O64" s="6"/>
      <c r="P64" s="6"/>
      <c r="Q64" s="6"/>
      <c r="R64" s="7">
        <v>1</v>
      </c>
      <c r="S64" s="6"/>
      <c r="T64" s="7">
        <v>1</v>
      </c>
      <c r="U64" s="7">
        <v>1</v>
      </c>
      <c r="V64" s="27">
        <v>1</v>
      </c>
      <c r="W64" s="6">
        <f t="shared" si="5"/>
        <v>0</v>
      </c>
      <c r="X64" s="28"/>
      <c r="Y64" s="28" t="e">
        <f>#REF!</f>
        <v>#REF!</v>
      </c>
      <c r="Z64" s="25" t="e">
        <f t="shared" si="3"/>
        <v>#REF!</v>
      </c>
      <c r="AA64" s="25" t="e">
        <f t="shared" si="4"/>
        <v>#REF!</v>
      </c>
    </row>
    <row r="65" spans="1:27" ht="16.5" customHeight="1" x14ac:dyDescent="0.25">
      <c r="A65" s="20">
        <v>60</v>
      </c>
      <c r="B65" s="21" t="s">
        <v>297</v>
      </c>
      <c r="C65" s="5" t="s">
        <v>298</v>
      </c>
      <c r="D65" s="21" t="s">
        <v>15</v>
      </c>
      <c r="E65" s="22" t="e">
        <f>#REF!</f>
        <v>#REF!</v>
      </c>
      <c r="F65" s="5" t="s">
        <v>553</v>
      </c>
      <c r="G65" s="24"/>
      <c r="H65" s="8" t="b">
        <v>0</v>
      </c>
      <c r="I65" s="16"/>
      <c r="J65" s="7">
        <v>1</v>
      </c>
      <c r="K65" s="22"/>
      <c r="L65" s="27"/>
      <c r="M65" s="27"/>
      <c r="N65" s="27"/>
      <c r="O65" s="6"/>
      <c r="P65" s="6"/>
      <c r="Q65" s="6"/>
      <c r="R65" s="7">
        <v>1</v>
      </c>
      <c r="S65" s="6"/>
      <c r="T65" s="7">
        <v>1</v>
      </c>
      <c r="U65" s="7">
        <v>1</v>
      </c>
      <c r="V65" s="27">
        <v>1</v>
      </c>
      <c r="W65" s="6">
        <f t="shared" si="5"/>
        <v>0</v>
      </c>
      <c r="X65" s="28"/>
      <c r="Y65" s="28" t="e">
        <f>#REF!</f>
        <v>#REF!</v>
      </c>
      <c r="Z65" s="25" t="e">
        <f t="shared" si="3"/>
        <v>#REF!</v>
      </c>
      <c r="AA65" s="25" t="e">
        <f t="shared" si="4"/>
        <v>#REF!</v>
      </c>
    </row>
    <row r="66" spans="1:27" ht="16.5" customHeight="1" x14ac:dyDescent="0.25">
      <c r="A66" s="20">
        <v>61</v>
      </c>
      <c r="B66" s="21" t="s">
        <v>299</v>
      </c>
      <c r="C66" s="5" t="s">
        <v>300</v>
      </c>
      <c r="D66" s="21" t="s">
        <v>301</v>
      </c>
      <c r="E66" s="22" t="e">
        <f>#REF!</f>
        <v>#REF!</v>
      </c>
      <c r="F66" s="5"/>
      <c r="G66" s="24"/>
      <c r="H66" s="8" t="b">
        <v>0</v>
      </c>
      <c r="I66" s="16"/>
      <c r="J66" s="7">
        <v>1</v>
      </c>
      <c r="K66" s="22"/>
      <c r="L66" s="27"/>
      <c r="M66" s="27"/>
      <c r="N66" s="27"/>
      <c r="O66" s="6"/>
      <c r="P66" s="6"/>
      <c r="Q66" s="6"/>
      <c r="R66" s="7">
        <v>1</v>
      </c>
      <c r="S66" s="6"/>
      <c r="T66" s="7">
        <v>1</v>
      </c>
      <c r="U66" s="7">
        <v>1</v>
      </c>
      <c r="V66" s="27">
        <v>1</v>
      </c>
      <c r="W66" s="6">
        <f t="shared" si="5"/>
        <v>0</v>
      </c>
      <c r="X66" s="28"/>
      <c r="Y66" s="28" t="e">
        <f>#REF!</f>
        <v>#REF!</v>
      </c>
      <c r="Z66" s="25" t="e">
        <f t="shared" si="3"/>
        <v>#REF!</v>
      </c>
      <c r="AA66" s="25" t="e">
        <f t="shared" si="4"/>
        <v>#REF!</v>
      </c>
    </row>
    <row r="67" spans="1:27" ht="16.5" customHeight="1" x14ac:dyDescent="0.25">
      <c r="A67" s="20">
        <v>62</v>
      </c>
      <c r="B67" s="21" t="s">
        <v>302</v>
      </c>
      <c r="C67" s="5" t="s">
        <v>303</v>
      </c>
      <c r="D67" s="21" t="s">
        <v>15</v>
      </c>
      <c r="E67" s="22" t="e">
        <f>#REF!</f>
        <v>#REF!</v>
      </c>
      <c r="F67" s="5"/>
      <c r="G67" s="24"/>
      <c r="H67" s="8" t="b">
        <v>0</v>
      </c>
      <c r="I67" s="16"/>
      <c r="J67" s="7">
        <v>1</v>
      </c>
      <c r="K67" s="22"/>
      <c r="L67" s="27"/>
      <c r="M67" s="27"/>
      <c r="N67" s="27"/>
      <c r="O67" s="6"/>
      <c r="P67" s="6"/>
      <c r="Q67" s="6"/>
      <c r="R67" s="7">
        <v>1</v>
      </c>
      <c r="S67" s="6"/>
      <c r="T67" s="7">
        <v>1</v>
      </c>
      <c r="U67" s="7">
        <v>1</v>
      </c>
      <c r="V67" s="27">
        <v>1</v>
      </c>
      <c r="W67" s="6">
        <f t="shared" si="5"/>
        <v>0</v>
      </c>
      <c r="X67" s="28"/>
      <c r="Y67" s="28"/>
      <c r="Z67" s="25"/>
      <c r="AA67" s="25"/>
    </row>
    <row r="68" spans="1:27" ht="66" customHeight="1" x14ac:dyDescent="0.25">
      <c r="A68" s="20">
        <v>63</v>
      </c>
      <c r="B68" s="21" t="s">
        <v>232</v>
      </c>
      <c r="C68" s="5" t="s">
        <v>157</v>
      </c>
      <c r="D68" s="21" t="s">
        <v>49</v>
      </c>
      <c r="E68" s="22" t="e">
        <f>#REF!</f>
        <v>#REF!</v>
      </c>
      <c r="F68" s="5"/>
      <c r="G68" s="24"/>
      <c r="H68" s="8" t="b">
        <v>0</v>
      </c>
      <c r="I68" s="16"/>
      <c r="J68" s="7">
        <v>1</v>
      </c>
      <c r="K68" s="22"/>
      <c r="L68" s="27"/>
      <c r="M68" s="27"/>
      <c r="N68" s="27"/>
      <c r="O68" s="6"/>
      <c r="P68" s="6"/>
      <c r="Q68" s="6"/>
      <c r="R68" s="7">
        <v>1</v>
      </c>
      <c r="S68" s="6"/>
      <c r="T68" s="7">
        <v>1</v>
      </c>
      <c r="U68" s="7">
        <v>1</v>
      </c>
      <c r="V68" s="27">
        <v>1</v>
      </c>
      <c r="W68" s="6">
        <f t="shared" si="5"/>
        <v>0</v>
      </c>
      <c r="X68" s="28"/>
      <c r="Y68" s="28" t="e">
        <f>#REF!</f>
        <v>#REF!</v>
      </c>
      <c r="Z68" s="25" t="e">
        <f t="shared" ref="Z68:Z99" si="6">ROUND(W68+Y68,0)</f>
        <v>#REF!</v>
      </c>
      <c r="AA68" s="25" t="e">
        <f t="shared" ref="AA68:AA86" si="7">ROUND(E68*Z68,0)</f>
        <v>#REF!</v>
      </c>
    </row>
    <row r="69" spans="1:27" ht="40.5" customHeight="1" x14ac:dyDescent="0.25">
      <c r="A69" s="20">
        <v>64</v>
      </c>
      <c r="B69" s="21" t="s">
        <v>304</v>
      </c>
      <c r="C69" s="5" t="s">
        <v>180</v>
      </c>
      <c r="D69" s="21" t="s">
        <v>14</v>
      </c>
      <c r="E69" s="22" t="e">
        <f>#REF!</f>
        <v>#REF!</v>
      </c>
      <c r="F69" s="5"/>
      <c r="G69" s="24"/>
      <c r="H69" s="8" t="b">
        <v>0</v>
      </c>
      <c r="I69" s="16"/>
      <c r="J69" s="7">
        <v>1</v>
      </c>
      <c r="K69" s="22"/>
      <c r="L69" s="27"/>
      <c r="M69" s="27"/>
      <c r="N69" s="27"/>
      <c r="O69" s="6"/>
      <c r="P69" s="6"/>
      <c r="Q69" s="6"/>
      <c r="R69" s="7">
        <v>1</v>
      </c>
      <c r="S69" s="6"/>
      <c r="T69" s="7">
        <v>1</v>
      </c>
      <c r="U69" s="7">
        <v>1</v>
      </c>
      <c r="V69" s="27">
        <v>1</v>
      </c>
      <c r="W69" s="6">
        <f t="shared" si="5"/>
        <v>0</v>
      </c>
      <c r="X69" s="28"/>
      <c r="Y69" s="28" t="e">
        <f>#REF!</f>
        <v>#REF!</v>
      </c>
      <c r="Z69" s="25" t="e">
        <f t="shared" si="6"/>
        <v>#REF!</v>
      </c>
      <c r="AA69" s="25" t="e">
        <f t="shared" si="7"/>
        <v>#REF!</v>
      </c>
    </row>
    <row r="70" spans="1:27" ht="28.5" customHeight="1" x14ac:dyDescent="0.25">
      <c r="A70" s="20">
        <v>65</v>
      </c>
      <c r="B70" s="21" t="s">
        <v>305</v>
      </c>
      <c r="C70" s="5" t="s">
        <v>104</v>
      </c>
      <c r="D70" s="21" t="s">
        <v>49</v>
      </c>
      <c r="E70" s="22" t="e">
        <f>#REF!</f>
        <v>#REF!</v>
      </c>
      <c r="F70" s="5"/>
      <c r="G70" s="24"/>
      <c r="H70" s="8" t="b">
        <v>0</v>
      </c>
      <c r="I70" s="16"/>
      <c r="J70" s="7">
        <v>1</v>
      </c>
      <c r="K70" s="22"/>
      <c r="L70" s="27"/>
      <c r="M70" s="27"/>
      <c r="N70" s="27"/>
      <c r="O70" s="6"/>
      <c r="P70" s="6"/>
      <c r="Q70" s="6"/>
      <c r="R70" s="7">
        <v>1</v>
      </c>
      <c r="S70" s="6"/>
      <c r="T70" s="7">
        <v>1</v>
      </c>
      <c r="U70" s="7">
        <v>1</v>
      </c>
      <c r="V70" s="27">
        <v>1</v>
      </c>
      <c r="W70" s="6">
        <f t="shared" ref="W70:W101" si="8">ROUND(SUM(S70:S70)*T70*U70*V70,0)</f>
        <v>0</v>
      </c>
      <c r="X70" s="28"/>
      <c r="Y70" s="28" t="e">
        <f>#REF!</f>
        <v>#REF!</v>
      </c>
      <c r="Z70" s="25" t="e">
        <f t="shared" si="6"/>
        <v>#REF!</v>
      </c>
      <c r="AA70" s="25" t="e">
        <f t="shared" si="7"/>
        <v>#REF!</v>
      </c>
    </row>
    <row r="71" spans="1:27" ht="53.25" customHeight="1" x14ac:dyDescent="0.25">
      <c r="A71" s="20">
        <v>66</v>
      </c>
      <c r="B71" s="21" t="s">
        <v>306</v>
      </c>
      <c r="C71" s="5" t="s">
        <v>89</v>
      </c>
      <c r="D71" s="21" t="s">
        <v>49</v>
      </c>
      <c r="E71" s="22" t="e">
        <f>#REF!</f>
        <v>#REF!</v>
      </c>
      <c r="F71" s="5"/>
      <c r="G71" s="24"/>
      <c r="H71" s="8" t="b">
        <v>0</v>
      </c>
      <c r="I71" s="16"/>
      <c r="J71" s="7">
        <v>1</v>
      </c>
      <c r="K71" s="22"/>
      <c r="L71" s="27"/>
      <c r="M71" s="27"/>
      <c r="N71" s="27"/>
      <c r="O71" s="6"/>
      <c r="P71" s="6"/>
      <c r="Q71" s="6"/>
      <c r="R71" s="7">
        <v>1</v>
      </c>
      <c r="S71" s="6"/>
      <c r="T71" s="7">
        <v>1</v>
      </c>
      <c r="U71" s="7">
        <v>1</v>
      </c>
      <c r="V71" s="27">
        <v>1</v>
      </c>
      <c r="W71" s="6">
        <f t="shared" si="8"/>
        <v>0</v>
      </c>
      <c r="X71" s="28"/>
      <c r="Y71" s="28" t="e">
        <f>#REF!</f>
        <v>#REF!</v>
      </c>
      <c r="Z71" s="25" t="e">
        <f t="shared" si="6"/>
        <v>#REF!</v>
      </c>
      <c r="AA71" s="25" t="e">
        <f t="shared" si="7"/>
        <v>#REF!</v>
      </c>
    </row>
    <row r="72" spans="1:27" ht="28.5" customHeight="1" x14ac:dyDescent="0.25">
      <c r="A72" s="20">
        <v>67</v>
      </c>
      <c r="B72" s="21" t="s">
        <v>280</v>
      </c>
      <c r="C72" s="5" t="s">
        <v>307</v>
      </c>
      <c r="D72" s="21" t="s">
        <v>49</v>
      </c>
      <c r="E72" s="22" t="e">
        <f>#REF!</f>
        <v>#REF!</v>
      </c>
      <c r="F72" s="5"/>
      <c r="G72" s="24"/>
      <c r="H72" s="8" t="b">
        <v>0</v>
      </c>
      <c r="I72" s="16"/>
      <c r="J72" s="7">
        <v>1</v>
      </c>
      <c r="K72" s="22"/>
      <c r="L72" s="27"/>
      <c r="M72" s="27"/>
      <c r="N72" s="27"/>
      <c r="O72" s="6"/>
      <c r="P72" s="6"/>
      <c r="Q72" s="6"/>
      <c r="R72" s="7">
        <v>1</v>
      </c>
      <c r="S72" s="6"/>
      <c r="T72" s="7">
        <v>1</v>
      </c>
      <c r="U72" s="7">
        <v>1</v>
      </c>
      <c r="V72" s="27">
        <v>1</v>
      </c>
      <c r="W72" s="6">
        <f t="shared" si="8"/>
        <v>0</v>
      </c>
      <c r="X72" s="28"/>
      <c r="Y72" s="28" t="e">
        <f>#REF!</f>
        <v>#REF!</v>
      </c>
      <c r="Z72" s="25" t="e">
        <f t="shared" si="6"/>
        <v>#REF!</v>
      </c>
      <c r="AA72" s="25" t="e">
        <f t="shared" si="7"/>
        <v>#REF!</v>
      </c>
    </row>
    <row r="73" spans="1:27" ht="40.5" customHeight="1" x14ac:dyDescent="0.25">
      <c r="A73" s="20">
        <v>68</v>
      </c>
      <c r="B73" s="21" t="s">
        <v>308</v>
      </c>
      <c r="C73" s="5" t="s">
        <v>102</v>
      </c>
      <c r="D73" s="21" t="s">
        <v>84</v>
      </c>
      <c r="E73" s="22" t="e">
        <f>#REF!</f>
        <v>#REF!</v>
      </c>
      <c r="F73" s="5"/>
      <c r="G73" s="24"/>
      <c r="H73" s="8" t="b">
        <v>0</v>
      </c>
      <c r="I73" s="16"/>
      <c r="J73" s="7">
        <v>1</v>
      </c>
      <c r="K73" s="22"/>
      <c r="L73" s="27"/>
      <c r="M73" s="27"/>
      <c r="N73" s="27"/>
      <c r="O73" s="6"/>
      <c r="P73" s="6"/>
      <c r="Q73" s="6"/>
      <c r="R73" s="7">
        <v>1</v>
      </c>
      <c r="S73" s="6"/>
      <c r="T73" s="7">
        <v>1</v>
      </c>
      <c r="U73" s="7">
        <v>1</v>
      </c>
      <c r="V73" s="27">
        <v>1</v>
      </c>
      <c r="W73" s="6">
        <f t="shared" si="8"/>
        <v>0</v>
      </c>
      <c r="X73" s="28"/>
      <c r="Y73" s="28" t="e">
        <f>#REF!</f>
        <v>#REF!</v>
      </c>
      <c r="Z73" s="25" t="e">
        <f t="shared" si="6"/>
        <v>#REF!</v>
      </c>
      <c r="AA73" s="25" t="e">
        <f t="shared" si="7"/>
        <v>#REF!</v>
      </c>
    </row>
    <row r="74" spans="1:27" ht="40.5" customHeight="1" x14ac:dyDescent="0.25">
      <c r="A74" s="20">
        <v>69</v>
      </c>
      <c r="B74" s="21" t="s">
        <v>309</v>
      </c>
      <c r="C74" s="5" t="s">
        <v>100</v>
      </c>
      <c r="D74" s="21" t="s">
        <v>49</v>
      </c>
      <c r="E74" s="22" t="e">
        <f>#REF!</f>
        <v>#REF!</v>
      </c>
      <c r="F74" s="5"/>
      <c r="G74" s="24"/>
      <c r="H74" s="8" t="b">
        <v>0</v>
      </c>
      <c r="I74" s="16"/>
      <c r="J74" s="7">
        <v>1</v>
      </c>
      <c r="K74" s="22"/>
      <c r="L74" s="27"/>
      <c r="M74" s="27"/>
      <c r="N74" s="27"/>
      <c r="O74" s="6"/>
      <c r="P74" s="6"/>
      <c r="Q74" s="6"/>
      <c r="R74" s="7">
        <v>1</v>
      </c>
      <c r="S74" s="6"/>
      <c r="T74" s="7">
        <v>1</v>
      </c>
      <c r="U74" s="7">
        <v>1</v>
      </c>
      <c r="V74" s="27">
        <v>1</v>
      </c>
      <c r="W74" s="6">
        <f t="shared" si="8"/>
        <v>0</v>
      </c>
      <c r="X74" s="28"/>
      <c r="Y74" s="28" t="e">
        <f>#REF!</f>
        <v>#REF!</v>
      </c>
      <c r="Z74" s="25" t="e">
        <f t="shared" si="6"/>
        <v>#REF!</v>
      </c>
      <c r="AA74" s="25" t="e">
        <f t="shared" si="7"/>
        <v>#REF!</v>
      </c>
    </row>
    <row r="75" spans="1:27" ht="40.5" customHeight="1" x14ac:dyDescent="0.25">
      <c r="A75" s="20">
        <v>70</v>
      </c>
      <c r="B75" s="21" t="s">
        <v>310</v>
      </c>
      <c r="C75" s="5" t="s">
        <v>101</v>
      </c>
      <c r="D75" s="21" t="s">
        <v>49</v>
      </c>
      <c r="E75" s="22" t="e">
        <f>#REF!</f>
        <v>#REF!</v>
      </c>
      <c r="F75" s="5"/>
      <c r="G75" s="24"/>
      <c r="H75" s="8" t="b">
        <v>0</v>
      </c>
      <c r="I75" s="16"/>
      <c r="J75" s="7">
        <v>1</v>
      </c>
      <c r="K75" s="22"/>
      <c r="L75" s="27"/>
      <c r="M75" s="27"/>
      <c r="N75" s="27"/>
      <c r="O75" s="6"/>
      <c r="P75" s="6"/>
      <c r="Q75" s="6"/>
      <c r="R75" s="7">
        <v>1</v>
      </c>
      <c r="S75" s="6"/>
      <c r="T75" s="7">
        <v>1</v>
      </c>
      <c r="U75" s="7">
        <v>1</v>
      </c>
      <c r="V75" s="27">
        <v>1</v>
      </c>
      <c r="W75" s="6">
        <f t="shared" si="8"/>
        <v>0</v>
      </c>
      <c r="X75" s="28"/>
      <c r="Y75" s="28" t="e">
        <f>#REF!</f>
        <v>#REF!</v>
      </c>
      <c r="Z75" s="25" t="e">
        <f t="shared" si="6"/>
        <v>#REF!</v>
      </c>
      <c r="AA75" s="25" t="e">
        <f t="shared" si="7"/>
        <v>#REF!</v>
      </c>
    </row>
    <row r="76" spans="1:27" ht="53.25" customHeight="1" x14ac:dyDescent="0.25">
      <c r="A76" s="20">
        <v>71</v>
      </c>
      <c r="B76" s="21" t="s">
        <v>311</v>
      </c>
      <c r="C76" s="5" t="s">
        <v>107</v>
      </c>
      <c r="D76" s="21" t="s">
        <v>49</v>
      </c>
      <c r="E76" s="22" t="e">
        <f>#REF!</f>
        <v>#REF!</v>
      </c>
      <c r="F76" s="5"/>
      <c r="G76" s="24"/>
      <c r="H76" s="8" t="b">
        <v>0</v>
      </c>
      <c r="I76" s="16"/>
      <c r="J76" s="7">
        <v>1</v>
      </c>
      <c r="K76" s="22"/>
      <c r="L76" s="27"/>
      <c r="M76" s="27"/>
      <c r="N76" s="27"/>
      <c r="O76" s="6"/>
      <c r="P76" s="6"/>
      <c r="Q76" s="6"/>
      <c r="R76" s="7">
        <v>1</v>
      </c>
      <c r="S76" s="6"/>
      <c r="T76" s="7">
        <v>1</v>
      </c>
      <c r="U76" s="7">
        <v>1</v>
      </c>
      <c r="V76" s="27">
        <v>1</v>
      </c>
      <c r="W76" s="6">
        <f t="shared" si="8"/>
        <v>0</v>
      </c>
      <c r="X76" s="28"/>
      <c r="Y76" s="28" t="e">
        <f>#REF!</f>
        <v>#REF!</v>
      </c>
      <c r="Z76" s="25" t="e">
        <f t="shared" si="6"/>
        <v>#REF!</v>
      </c>
      <c r="AA76" s="25" t="e">
        <f t="shared" si="7"/>
        <v>#REF!</v>
      </c>
    </row>
    <row r="77" spans="1:27" ht="53.25" customHeight="1" x14ac:dyDescent="0.25">
      <c r="A77" s="20">
        <v>72</v>
      </c>
      <c r="B77" s="21" t="s">
        <v>311</v>
      </c>
      <c r="C77" s="5" t="s">
        <v>106</v>
      </c>
      <c r="D77" s="21" t="s">
        <v>49</v>
      </c>
      <c r="E77" s="22" t="e">
        <f>#REF!</f>
        <v>#REF!</v>
      </c>
      <c r="F77" s="5"/>
      <c r="G77" s="24"/>
      <c r="H77" s="8" t="b">
        <v>0</v>
      </c>
      <c r="I77" s="16"/>
      <c r="J77" s="7">
        <v>1</v>
      </c>
      <c r="K77" s="22"/>
      <c r="L77" s="27"/>
      <c r="M77" s="27"/>
      <c r="N77" s="27"/>
      <c r="O77" s="6"/>
      <c r="P77" s="6"/>
      <c r="Q77" s="6"/>
      <c r="R77" s="7">
        <v>1</v>
      </c>
      <c r="S77" s="6"/>
      <c r="T77" s="7">
        <v>1</v>
      </c>
      <c r="U77" s="7">
        <v>1</v>
      </c>
      <c r="V77" s="27">
        <v>1</v>
      </c>
      <c r="W77" s="6">
        <f t="shared" si="8"/>
        <v>0</v>
      </c>
      <c r="X77" s="28"/>
      <c r="Y77" s="28" t="e">
        <f>#REF!</f>
        <v>#REF!</v>
      </c>
      <c r="Z77" s="25" t="e">
        <f t="shared" si="6"/>
        <v>#REF!</v>
      </c>
      <c r="AA77" s="25" t="e">
        <f t="shared" si="7"/>
        <v>#REF!</v>
      </c>
    </row>
    <row r="78" spans="1:27" ht="16.5" customHeight="1" x14ac:dyDescent="0.25">
      <c r="A78" s="20">
        <v>73</v>
      </c>
      <c r="B78" s="21" t="s">
        <v>312</v>
      </c>
      <c r="C78" s="5" t="s">
        <v>313</v>
      </c>
      <c r="D78" s="21" t="s">
        <v>38</v>
      </c>
      <c r="E78" s="22" t="e">
        <f>#REF!</f>
        <v>#REF!</v>
      </c>
      <c r="F78" s="5"/>
      <c r="G78" s="24"/>
      <c r="H78" s="8" t="b">
        <v>0</v>
      </c>
      <c r="I78" s="16"/>
      <c r="J78" s="7">
        <v>1</v>
      </c>
      <c r="K78" s="22"/>
      <c r="L78" s="27"/>
      <c r="M78" s="27"/>
      <c r="N78" s="27"/>
      <c r="O78" s="6"/>
      <c r="P78" s="6"/>
      <c r="Q78" s="6"/>
      <c r="R78" s="7">
        <v>1</v>
      </c>
      <c r="S78" s="6"/>
      <c r="T78" s="7">
        <v>1</v>
      </c>
      <c r="U78" s="7">
        <v>1</v>
      </c>
      <c r="V78" s="27">
        <v>1</v>
      </c>
      <c r="W78" s="6">
        <f t="shared" si="8"/>
        <v>0</v>
      </c>
      <c r="X78" s="28"/>
      <c r="Y78" s="28" t="e">
        <f>#REF!</f>
        <v>#REF!</v>
      </c>
      <c r="Z78" s="25" t="e">
        <f t="shared" si="6"/>
        <v>#REF!</v>
      </c>
      <c r="AA78" s="25" t="e">
        <f t="shared" si="7"/>
        <v>#REF!</v>
      </c>
    </row>
    <row r="79" spans="1:27" ht="16.5" customHeight="1" x14ac:dyDescent="0.25">
      <c r="A79" s="20">
        <v>74</v>
      </c>
      <c r="B79" s="21" t="s">
        <v>314</v>
      </c>
      <c r="C79" s="5" t="s">
        <v>315</v>
      </c>
      <c r="D79" s="21" t="s">
        <v>14</v>
      </c>
      <c r="E79" s="22" t="e">
        <f>#REF!</f>
        <v>#REF!</v>
      </c>
      <c r="F79" s="5"/>
      <c r="G79" s="24"/>
      <c r="H79" s="8" t="b">
        <v>0</v>
      </c>
      <c r="I79" s="16"/>
      <c r="J79" s="7">
        <v>1</v>
      </c>
      <c r="K79" s="22"/>
      <c r="L79" s="27"/>
      <c r="M79" s="27"/>
      <c r="N79" s="27"/>
      <c r="O79" s="6"/>
      <c r="P79" s="6"/>
      <c r="Q79" s="6"/>
      <c r="R79" s="7">
        <v>1</v>
      </c>
      <c r="S79" s="6"/>
      <c r="T79" s="7">
        <v>1</v>
      </c>
      <c r="U79" s="7">
        <v>1</v>
      </c>
      <c r="V79" s="27">
        <v>1</v>
      </c>
      <c r="W79" s="6">
        <f t="shared" si="8"/>
        <v>0</v>
      </c>
      <c r="X79" s="28"/>
      <c r="Y79" s="28" t="e">
        <f>#REF!</f>
        <v>#REF!</v>
      </c>
      <c r="Z79" s="25" t="e">
        <f t="shared" si="6"/>
        <v>#REF!</v>
      </c>
      <c r="AA79" s="25" t="e">
        <f t="shared" si="7"/>
        <v>#REF!</v>
      </c>
    </row>
    <row r="80" spans="1:27" ht="53.25" customHeight="1" x14ac:dyDescent="0.25">
      <c r="A80" s="20">
        <v>75</v>
      </c>
      <c r="B80" s="21" t="s">
        <v>232</v>
      </c>
      <c r="C80" s="5" t="s">
        <v>132</v>
      </c>
      <c r="D80" s="21" t="s">
        <v>133</v>
      </c>
      <c r="E80" s="22" t="e">
        <f>#REF!</f>
        <v>#REF!</v>
      </c>
      <c r="F80" s="5"/>
      <c r="G80" s="24"/>
      <c r="H80" s="8" t="b">
        <v>0</v>
      </c>
      <c r="I80" s="16"/>
      <c r="J80" s="7">
        <v>1</v>
      </c>
      <c r="K80" s="22"/>
      <c r="L80" s="27"/>
      <c r="M80" s="27"/>
      <c r="N80" s="27"/>
      <c r="O80" s="6"/>
      <c r="P80" s="6"/>
      <c r="Q80" s="6"/>
      <c r="R80" s="7">
        <v>1</v>
      </c>
      <c r="S80" s="6"/>
      <c r="T80" s="7">
        <v>1</v>
      </c>
      <c r="U80" s="7">
        <v>1</v>
      </c>
      <c r="V80" s="27">
        <v>1</v>
      </c>
      <c r="W80" s="6">
        <f t="shared" si="8"/>
        <v>0</v>
      </c>
      <c r="X80" s="28"/>
      <c r="Y80" s="28" t="e">
        <f>#REF!</f>
        <v>#REF!</v>
      </c>
      <c r="Z80" s="25" t="e">
        <f t="shared" si="6"/>
        <v>#REF!</v>
      </c>
      <c r="AA80" s="25" t="e">
        <f t="shared" si="7"/>
        <v>#REF!</v>
      </c>
    </row>
    <row r="81" spans="1:27" ht="16.5" customHeight="1" x14ac:dyDescent="0.25">
      <c r="A81" s="20">
        <v>76</v>
      </c>
      <c r="B81" s="21" t="s">
        <v>316</v>
      </c>
      <c r="C81" s="5" t="s">
        <v>317</v>
      </c>
      <c r="D81" s="21" t="s">
        <v>57</v>
      </c>
      <c r="E81" s="22" t="e">
        <f>#REF!+#REF!+#REF!+#REF!</f>
        <v>#REF!</v>
      </c>
      <c r="F81" s="5" t="s">
        <v>524</v>
      </c>
      <c r="G81" s="24"/>
      <c r="H81" s="8" t="b">
        <v>0</v>
      </c>
      <c r="I81" s="16"/>
      <c r="J81" s="7">
        <v>1</v>
      </c>
      <c r="K81" s="22"/>
      <c r="L81" s="27"/>
      <c r="M81" s="27"/>
      <c r="N81" s="27"/>
      <c r="O81" s="6"/>
      <c r="P81" s="6"/>
      <c r="Q81" s="6"/>
      <c r="R81" s="7">
        <v>1</v>
      </c>
      <c r="S81" s="6"/>
      <c r="T81" s="7">
        <v>1</v>
      </c>
      <c r="U81" s="7">
        <v>1</v>
      </c>
      <c r="V81" s="27">
        <v>1E-3</v>
      </c>
      <c r="W81" s="6">
        <f t="shared" si="8"/>
        <v>0</v>
      </c>
      <c r="X81" s="28"/>
      <c r="Y81" s="28" t="e">
        <f>#REF!</f>
        <v>#REF!</v>
      </c>
      <c r="Z81" s="25" t="e">
        <f t="shared" si="6"/>
        <v>#REF!</v>
      </c>
      <c r="AA81" s="25" t="e">
        <f t="shared" si="7"/>
        <v>#REF!</v>
      </c>
    </row>
    <row r="82" spans="1:27" ht="16.5" customHeight="1" x14ac:dyDescent="0.25">
      <c r="A82" s="20">
        <v>77</v>
      </c>
      <c r="B82" s="21" t="s">
        <v>318</v>
      </c>
      <c r="C82" s="5" t="s">
        <v>319</v>
      </c>
      <c r="D82" s="21" t="s">
        <v>14</v>
      </c>
      <c r="E82" s="22" t="e">
        <f>#REF!</f>
        <v>#REF!</v>
      </c>
      <c r="F82" s="5" t="s">
        <v>524</v>
      </c>
      <c r="G82" s="24"/>
      <c r="H82" s="8" t="b">
        <v>0</v>
      </c>
      <c r="I82" s="16"/>
      <c r="J82" s="7">
        <v>1</v>
      </c>
      <c r="K82" s="22"/>
      <c r="L82" s="27"/>
      <c r="M82" s="27"/>
      <c r="N82" s="27"/>
      <c r="O82" s="6"/>
      <c r="P82" s="6"/>
      <c r="Q82" s="6"/>
      <c r="R82" s="7">
        <v>1</v>
      </c>
      <c r="S82" s="6"/>
      <c r="T82" s="7">
        <v>1</v>
      </c>
      <c r="U82" s="7">
        <v>1</v>
      </c>
      <c r="V82" s="27">
        <v>1</v>
      </c>
      <c r="W82" s="6">
        <f t="shared" si="8"/>
        <v>0</v>
      </c>
      <c r="X82" s="28"/>
      <c r="Y82" s="28" t="e">
        <f>#REF!</f>
        <v>#REF!</v>
      </c>
      <c r="Z82" s="25" t="e">
        <f t="shared" si="6"/>
        <v>#REF!</v>
      </c>
      <c r="AA82" s="25" t="e">
        <f t="shared" si="7"/>
        <v>#REF!</v>
      </c>
    </row>
    <row r="83" spans="1:27" ht="16.5" customHeight="1" x14ac:dyDescent="0.25">
      <c r="A83" s="20">
        <v>78</v>
      </c>
      <c r="B83" s="21" t="s">
        <v>320</v>
      </c>
      <c r="C83" s="5" t="s">
        <v>321</v>
      </c>
      <c r="D83" s="21" t="s">
        <v>49</v>
      </c>
      <c r="E83" s="22" t="e">
        <f>#REF!</f>
        <v>#REF!</v>
      </c>
      <c r="F83" s="5"/>
      <c r="G83" s="24"/>
      <c r="H83" s="8" t="b">
        <v>0</v>
      </c>
      <c r="I83" s="16"/>
      <c r="J83" s="7">
        <v>1</v>
      </c>
      <c r="K83" s="22"/>
      <c r="L83" s="27"/>
      <c r="M83" s="27"/>
      <c r="N83" s="27"/>
      <c r="O83" s="6"/>
      <c r="P83" s="6"/>
      <c r="Q83" s="6"/>
      <c r="R83" s="7">
        <v>1</v>
      </c>
      <c r="S83" s="6"/>
      <c r="T83" s="7">
        <v>1</v>
      </c>
      <c r="U83" s="7">
        <v>1</v>
      </c>
      <c r="V83" s="27">
        <v>1</v>
      </c>
      <c r="W83" s="6">
        <f t="shared" si="8"/>
        <v>0</v>
      </c>
      <c r="X83" s="28"/>
      <c r="Y83" s="28" t="e">
        <f>#REF!</f>
        <v>#REF!</v>
      </c>
      <c r="Z83" s="25" t="e">
        <f t="shared" si="6"/>
        <v>#REF!</v>
      </c>
      <c r="AA83" s="25" t="e">
        <f t="shared" si="7"/>
        <v>#REF!</v>
      </c>
    </row>
    <row r="84" spans="1:27" ht="66" customHeight="1" x14ac:dyDescent="0.25">
      <c r="A84" s="20">
        <v>79</v>
      </c>
      <c r="B84" s="21" t="s">
        <v>322</v>
      </c>
      <c r="C84" s="5" t="s">
        <v>323</v>
      </c>
      <c r="D84" s="21" t="s">
        <v>38</v>
      </c>
      <c r="E84" s="22" t="e">
        <f>#REF!</f>
        <v>#REF!</v>
      </c>
      <c r="F84" s="5" t="s">
        <v>528</v>
      </c>
      <c r="G84" s="24"/>
      <c r="H84" s="8" t="b">
        <v>0</v>
      </c>
      <c r="I84" s="16"/>
      <c r="J84" s="7">
        <v>1</v>
      </c>
      <c r="K84" s="22"/>
      <c r="L84" s="27"/>
      <c r="M84" s="27"/>
      <c r="N84" s="27"/>
      <c r="O84" s="6"/>
      <c r="P84" s="6"/>
      <c r="Q84" s="6"/>
      <c r="R84" s="7">
        <v>1</v>
      </c>
      <c r="S84" s="6"/>
      <c r="T84" s="7">
        <v>1</v>
      </c>
      <c r="U84" s="7">
        <v>1</v>
      </c>
      <c r="V84" s="27">
        <v>1</v>
      </c>
      <c r="W84" s="6">
        <f t="shared" si="8"/>
        <v>0</v>
      </c>
      <c r="X84" s="28"/>
      <c r="Y84" s="28" t="e">
        <f>#REF!</f>
        <v>#REF!</v>
      </c>
      <c r="Z84" s="25" t="e">
        <f t="shared" si="6"/>
        <v>#REF!</v>
      </c>
      <c r="AA84" s="25" t="e">
        <f t="shared" si="7"/>
        <v>#REF!</v>
      </c>
    </row>
    <row r="85" spans="1:27" ht="40.5" customHeight="1" x14ac:dyDescent="0.25">
      <c r="A85" s="20">
        <v>80</v>
      </c>
      <c r="B85" s="21" t="s">
        <v>322</v>
      </c>
      <c r="C85" s="5" t="s">
        <v>324</v>
      </c>
      <c r="D85" s="21" t="s">
        <v>38</v>
      </c>
      <c r="E85" s="22" t="e">
        <f>#REF!</f>
        <v>#REF!</v>
      </c>
      <c r="F85" s="5" t="s">
        <v>528</v>
      </c>
      <c r="G85" s="24"/>
      <c r="H85" s="8" t="b">
        <v>0</v>
      </c>
      <c r="I85" s="16"/>
      <c r="J85" s="7">
        <v>1</v>
      </c>
      <c r="K85" s="22"/>
      <c r="L85" s="27"/>
      <c r="M85" s="27"/>
      <c r="N85" s="27"/>
      <c r="O85" s="6"/>
      <c r="P85" s="6"/>
      <c r="Q85" s="6"/>
      <c r="R85" s="7">
        <v>1</v>
      </c>
      <c r="S85" s="6"/>
      <c r="T85" s="7">
        <v>1</v>
      </c>
      <c r="U85" s="7">
        <v>1</v>
      </c>
      <c r="V85" s="27">
        <v>1</v>
      </c>
      <c r="W85" s="6">
        <f t="shared" si="8"/>
        <v>0</v>
      </c>
      <c r="X85" s="28"/>
      <c r="Y85" s="28" t="e">
        <f>#REF!</f>
        <v>#REF!</v>
      </c>
      <c r="Z85" s="25" t="e">
        <f t="shared" si="6"/>
        <v>#REF!</v>
      </c>
      <c r="AA85" s="25" t="e">
        <f t="shared" si="7"/>
        <v>#REF!</v>
      </c>
    </row>
    <row r="86" spans="1:27" ht="40.5" customHeight="1" x14ac:dyDescent="0.25">
      <c r="A86" s="20">
        <v>81</v>
      </c>
      <c r="B86" s="21" t="s">
        <v>325</v>
      </c>
      <c r="C86" s="5" t="s">
        <v>326</v>
      </c>
      <c r="D86" s="21" t="s">
        <v>301</v>
      </c>
      <c r="E86" s="22" t="e">
        <f>#REF!</f>
        <v>#REF!</v>
      </c>
      <c r="F86" s="5" t="s">
        <v>529</v>
      </c>
      <c r="G86" s="24"/>
      <c r="H86" s="8" t="b">
        <v>0</v>
      </c>
      <c r="I86" s="16"/>
      <c r="J86" s="7">
        <v>1</v>
      </c>
      <c r="K86" s="22"/>
      <c r="L86" s="27"/>
      <c r="M86" s="27"/>
      <c r="N86" s="27"/>
      <c r="O86" s="6"/>
      <c r="P86" s="6"/>
      <c r="Q86" s="6"/>
      <c r="R86" s="7">
        <v>1</v>
      </c>
      <c r="S86" s="6"/>
      <c r="T86" s="7">
        <v>1</v>
      </c>
      <c r="U86" s="7">
        <v>1</v>
      </c>
      <c r="V86" s="27">
        <v>1E-3</v>
      </c>
      <c r="W86" s="6">
        <f t="shared" si="8"/>
        <v>0</v>
      </c>
      <c r="X86" s="28"/>
      <c r="Y86" s="28" t="e">
        <f>#REF!</f>
        <v>#REF!</v>
      </c>
      <c r="Z86" s="25" t="e">
        <f t="shared" si="6"/>
        <v>#REF!</v>
      </c>
      <c r="AA86" s="25" t="e">
        <f t="shared" si="7"/>
        <v>#REF!</v>
      </c>
    </row>
    <row r="87" spans="1:27" ht="28.5" customHeight="1" x14ac:dyDescent="0.25">
      <c r="A87" s="20">
        <v>82</v>
      </c>
      <c r="B87" s="21" t="s">
        <v>327</v>
      </c>
      <c r="C87" s="5" t="s">
        <v>328</v>
      </c>
      <c r="D87" s="21" t="s">
        <v>38</v>
      </c>
      <c r="E87" s="22" t="e">
        <f>#REF!</f>
        <v>#REF!</v>
      </c>
      <c r="F87" s="5"/>
      <c r="G87" s="24"/>
      <c r="H87" s="8" t="b">
        <v>0</v>
      </c>
      <c r="I87" s="16"/>
      <c r="J87" s="7">
        <v>1</v>
      </c>
      <c r="K87" s="22"/>
      <c r="L87" s="27"/>
      <c r="M87" s="27"/>
      <c r="N87" s="27"/>
      <c r="O87" s="6"/>
      <c r="P87" s="6"/>
      <c r="Q87" s="6"/>
      <c r="R87" s="7">
        <v>1</v>
      </c>
      <c r="S87" s="6"/>
      <c r="T87" s="7">
        <v>1</v>
      </c>
      <c r="U87" s="7">
        <v>1</v>
      </c>
      <c r="V87" s="27">
        <v>1</v>
      </c>
      <c r="W87" s="6">
        <f t="shared" si="8"/>
        <v>0</v>
      </c>
      <c r="X87" s="28"/>
      <c r="Y87" s="28" t="e">
        <f>#REF!</f>
        <v>#REF!</v>
      </c>
      <c r="Z87" s="25" t="e">
        <f t="shared" si="6"/>
        <v>#REF!</v>
      </c>
      <c r="AA87" s="25"/>
    </row>
    <row r="88" spans="1:27" ht="40.5" customHeight="1" x14ac:dyDescent="0.25">
      <c r="A88" s="20">
        <v>83</v>
      </c>
      <c r="B88" s="21" t="s">
        <v>329</v>
      </c>
      <c r="C88" s="5" t="s">
        <v>330</v>
      </c>
      <c r="D88" s="21" t="s">
        <v>38</v>
      </c>
      <c r="E88" s="22" t="e">
        <f>#REF!</f>
        <v>#REF!</v>
      </c>
      <c r="F88" s="5"/>
      <c r="G88" s="24"/>
      <c r="H88" s="8" t="b">
        <v>0</v>
      </c>
      <c r="I88" s="16"/>
      <c r="J88" s="7">
        <v>1</v>
      </c>
      <c r="K88" s="22"/>
      <c r="L88" s="27"/>
      <c r="M88" s="27"/>
      <c r="N88" s="27"/>
      <c r="O88" s="6"/>
      <c r="P88" s="6"/>
      <c r="Q88" s="6"/>
      <c r="R88" s="7">
        <v>1</v>
      </c>
      <c r="S88" s="6"/>
      <c r="T88" s="7">
        <v>1</v>
      </c>
      <c r="U88" s="7">
        <v>1</v>
      </c>
      <c r="V88" s="27">
        <v>1</v>
      </c>
      <c r="W88" s="6">
        <f t="shared" si="8"/>
        <v>0</v>
      </c>
      <c r="X88" s="28"/>
      <c r="Y88" s="28" t="e">
        <f>#REF!</f>
        <v>#REF!</v>
      </c>
      <c r="Z88" s="25" t="e">
        <f t="shared" si="6"/>
        <v>#REF!</v>
      </c>
      <c r="AA88" s="25" t="e">
        <f t="shared" ref="AA88:AA128" si="9">ROUND(E88*Z88,0)</f>
        <v>#REF!</v>
      </c>
    </row>
    <row r="89" spans="1:27" ht="16.5" customHeight="1" x14ac:dyDescent="0.25">
      <c r="A89" s="20">
        <v>84</v>
      </c>
      <c r="B89" s="21" t="s">
        <v>331</v>
      </c>
      <c r="C89" s="5" t="s">
        <v>332</v>
      </c>
      <c r="D89" s="21" t="s">
        <v>15</v>
      </c>
      <c r="E89" s="22" t="e">
        <f>#REF!</f>
        <v>#REF!</v>
      </c>
      <c r="F89" s="5" t="s">
        <v>530</v>
      </c>
      <c r="G89" s="24"/>
      <c r="H89" s="8" t="b">
        <v>0</v>
      </c>
      <c r="I89" s="16"/>
      <c r="J89" s="7">
        <v>1</v>
      </c>
      <c r="K89" s="22"/>
      <c r="L89" s="27"/>
      <c r="M89" s="27"/>
      <c r="N89" s="27"/>
      <c r="O89" s="6"/>
      <c r="P89" s="6"/>
      <c r="Q89" s="6"/>
      <c r="R89" s="7">
        <v>1</v>
      </c>
      <c r="S89" s="6"/>
      <c r="T89" s="7">
        <v>1</v>
      </c>
      <c r="U89" s="7">
        <v>1</v>
      </c>
      <c r="V89" s="27">
        <v>1</v>
      </c>
      <c r="W89" s="6">
        <f t="shared" si="8"/>
        <v>0</v>
      </c>
      <c r="X89" s="28"/>
      <c r="Y89" s="28" t="e">
        <f>#REF!</f>
        <v>#REF!</v>
      </c>
      <c r="Z89" s="25" t="e">
        <f t="shared" si="6"/>
        <v>#REF!</v>
      </c>
      <c r="AA89" s="25" t="e">
        <f t="shared" si="9"/>
        <v>#REF!</v>
      </c>
    </row>
    <row r="90" spans="1:27" ht="16.5" customHeight="1" x14ac:dyDescent="0.25">
      <c r="A90" s="20">
        <v>85</v>
      </c>
      <c r="B90" s="21" t="s">
        <v>333</v>
      </c>
      <c r="C90" s="5" t="s">
        <v>334</v>
      </c>
      <c r="D90" s="21" t="s">
        <v>15</v>
      </c>
      <c r="E90" s="22" t="e">
        <f>#REF!+#REF!+#REF!</f>
        <v>#REF!</v>
      </c>
      <c r="F90" s="5" t="s">
        <v>530</v>
      </c>
      <c r="G90" s="24"/>
      <c r="H90" s="8" t="b">
        <v>0</v>
      </c>
      <c r="I90" s="16"/>
      <c r="J90" s="7">
        <v>1</v>
      </c>
      <c r="K90" s="22"/>
      <c r="L90" s="27"/>
      <c r="M90" s="27"/>
      <c r="N90" s="27"/>
      <c r="O90" s="6"/>
      <c r="P90" s="6"/>
      <c r="Q90" s="6"/>
      <c r="R90" s="7">
        <v>1</v>
      </c>
      <c r="S90" s="6"/>
      <c r="T90" s="7">
        <v>1</v>
      </c>
      <c r="U90" s="7">
        <v>1</v>
      </c>
      <c r="V90" s="27">
        <v>1</v>
      </c>
      <c r="W90" s="6">
        <f t="shared" si="8"/>
        <v>0</v>
      </c>
      <c r="X90" s="28"/>
      <c r="Y90" s="28" t="e">
        <f>#REF!</f>
        <v>#REF!</v>
      </c>
      <c r="Z90" s="25" t="e">
        <f t="shared" si="6"/>
        <v>#REF!</v>
      </c>
      <c r="AA90" s="25" t="e">
        <f t="shared" si="9"/>
        <v>#REF!</v>
      </c>
    </row>
    <row r="91" spans="1:27" ht="16.5" customHeight="1" x14ac:dyDescent="0.25">
      <c r="A91" s="20">
        <v>86</v>
      </c>
      <c r="B91" s="21" t="s">
        <v>335</v>
      </c>
      <c r="C91" s="5" t="s">
        <v>336</v>
      </c>
      <c r="D91" s="21" t="s">
        <v>15</v>
      </c>
      <c r="E91" s="22" t="e">
        <f>#REF!+#REF!+#REF!</f>
        <v>#REF!</v>
      </c>
      <c r="F91" s="5" t="s">
        <v>530</v>
      </c>
      <c r="G91" s="24"/>
      <c r="H91" s="8" t="b">
        <v>0</v>
      </c>
      <c r="I91" s="16"/>
      <c r="J91" s="7">
        <v>1</v>
      </c>
      <c r="K91" s="22"/>
      <c r="L91" s="27"/>
      <c r="M91" s="27"/>
      <c r="N91" s="27"/>
      <c r="O91" s="6"/>
      <c r="P91" s="6"/>
      <c r="Q91" s="6"/>
      <c r="R91" s="7">
        <v>1</v>
      </c>
      <c r="S91" s="6"/>
      <c r="T91" s="7">
        <v>1</v>
      </c>
      <c r="U91" s="7">
        <v>1</v>
      </c>
      <c r="V91" s="27">
        <v>1</v>
      </c>
      <c r="W91" s="6">
        <f t="shared" si="8"/>
        <v>0</v>
      </c>
      <c r="X91" s="28"/>
      <c r="Y91" s="28" t="e">
        <f>#REF!</f>
        <v>#REF!</v>
      </c>
      <c r="Z91" s="25" t="e">
        <f t="shared" si="6"/>
        <v>#REF!</v>
      </c>
      <c r="AA91" s="25" t="e">
        <f t="shared" si="9"/>
        <v>#REF!</v>
      </c>
    </row>
    <row r="92" spans="1:27" ht="16.5" customHeight="1" x14ac:dyDescent="0.25">
      <c r="A92" s="20">
        <v>87</v>
      </c>
      <c r="B92" s="21" t="s">
        <v>337</v>
      </c>
      <c r="C92" s="5" t="s">
        <v>338</v>
      </c>
      <c r="D92" s="21" t="s">
        <v>15</v>
      </c>
      <c r="E92" s="22" t="e">
        <f>#REF!+#REF!+#REF!+#REF!</f>
        <v>#REF!</v>
      </c>
      <c r="F92" s="5" t="s">
        <v>530</v>
      </c>
      <c r="G92" s="24"/>
      <c r="H92" s="8" t="b">
        <v>0</v>
      </c>
      <c r="I92" s="16"/>
      <c r="J92" s="7">
        <v>1</v>
      </c>
      <c r="K92" s="22"/>
      <c r="L92" s="27"/>
      <c r="M92" s="27"/>
      <c r="N92" s="27"/>
      <c r="O92" s="6"/>
      <c r="P92" s="6"/>
      <c r="Q92" s="6"/>
      <c r="R92" s="7">
        <v>1</v>
      </c>
      <c r="S92" s="6"/>
      <c r="T92" s="7">
        <v>1</v>
      </c>
      <c r="U92" s="7">
        <v>1</v>
      </c>
      <c r="V92" s="27">
        <v>1</v>
      </c>
      <c r="W92" s="6">
        <f t="shared" si="8"/>
        <v>0</v>
      </c>
      <c r="X92" s="28"/>
      <c r="Y92" s="28" t="e">
        <f>#REF!</f>
        <v>#REF!</v>
      </c>
      <c r="Z92" s="25" t="e">
        <f t="shared" si="6"/>
        <v>#REF!</v>
      </c>
      <c r="AA92" s="25" t="e">
        <f t="shared" si="9"/>
        <v>#REF!</v>
      </c>
    </row>
    <row r="93" spans="1:27" ht="28.5" customHeight="1" x14ac:dyDescent="0.25">
      <c r="A93" s="20">
        <v>88</v>
      </c>
      <c r="B93" s="21" t="s">
        <v>339</v>
      </c>
      <c r="C93" s="5" t="s">
        <v>340</v>
      </c>
      <c r="D93" s="21" t="s">
        <v>14</v>
      </c>
      <c r="E93" s="22" t="e">
        <f>#REF!</f>
        <v>#REF!</v>
      </c>
      <c r="F93" s="5"/>
      <c r="G93" s="24"/>
      <c r="H93" s="8" t="b">
        <v>0</v>
      </c>
      <c r="I93" s="16"/>
      <c r="J93" s="7">
        <v>1</v>
      </c>
      <c r="K93" s="22"/>
      <c r="L93" s="27"/>
      <c r="M93" s="27"/>
      <c r="N93" s="27"/>
      <c r="O93" s="6"/>
      <c r="P93" s="6"/>
      <c r="Q93" s="6"/>
      <c r="R93" s="7">
        <v>1</v>
      </c>
      <c r="S93" s="6"/>
      <c r="T93" s="7">
        <v>1</v>
      </c>
      <c r="U93" s="7">
        <v>1</v>
      </c>
      <c r="V93" s="27">
        <v>1</v>
      </c>
      <c r="W93" s="6">
        <f t="shared" si="8"/>
        <v>0</v>
      </c>
      <c r="X93" s="28"/>
      <c r="Y93" s="28" t="e">
        <f>#REF!</f>
        <v>#REF!</v>
      </c>
      <c r="Z93" s="25" t="e">
        <f t="shared" si="6"/>
        <v>#REF!</v>
      </c>
      <c r="AA93" s="25" t="e">
        <f t="shared" si="9"/>
        <v>#REF!</v>
      </c>
    </row>
    <row r="94" spans="1:27" ht="16.5" customHeight="1" x14ac:dyDescent="0.25">
      <c r="A94" s="20">
        <v>89</v>
      </c>
      <c r="B94" s="21" t="s">
        <v>341</v>
      </c>
      <c r="C94" s="5" t="s">
        <v>342</v>
      </c>
      <c r="D94" s="21" t="s">
        <v>57</v>
      </c>
      <c r="E94" s="22" t="e">
        <f>#REF!+#REF!</f>
        <v>#REF!</v>
      </c>
      <c r="F94" s="5" t="s">
        <v>524</v>
      </c>
      <c r="G94" s="24"/>
      <c r="H94" s="8" t="b">
        <v>0</v>
      </c>
      <c r="I94" s="16"/>
      <c r="J94" s="7">
        <v>1</v>
      </c>
      <c r="K94" s="22"/>
      <c r="L94" s="27"/>
      <c r="M94" s="27"/>
      <c r="N94" s="27"/>
      <c r="O94" s="6"/>
      <c r="P94" s="6"/>
      <c r="Q94" s="6"/>
      <c r="R94" s="7">
        <v>1</v>
      </c>
      <c r="S94" s="6"/>
      <c r="T94" s="7">
        <v>1</v>
      </c>
      <c r="U94" s="7">
        <v>1</v>
      </c>
      <c r="V94" s="27">
        <v>1E-3</v>
      </c>
      <c r="W94" s="6">
        <f t="shared" si="8"/>
        <v>0</v>
      </c>
      <c r="X94" s="28"/>
      <c r="Y94" s="28" t="e">
        <f>#REF!</f>
        <v>#REF!</v>
      </c>
      <c r="Z94" s="25" t="e">
        <f t="shared" si="6"/>
        <v>#REF!</v>
      </c>
      <c r="AA94" s="25" t="e">
        <f t="shared" si="9"/>
        <v>#REF!</v>
      </c>
    </row>
    <row r="95" spans="1:27" ht="16.5" customHeight="1" x14ac:dyDescent="0.25">
      <c r="A95" s="20">
        <v>90</v>
      </c>
      <c r="B95" s="21" t="s">
        <v>343</v>
      </c>
      <c r="C95" s="5" t="s">
        <v>344</v>
      </c>
      <c r="D95" s="21" t="s">
        <v>345</v>
      </c>
      <c r="E95" s="22" t="e">
        <f>#REF!</f>
        <v>#REF!</v>
      </c>
      <c r="F95" s="5"/>
      <c r="G95" s="24"/>
      <c r="H95" s="8" t="b">
        <v>0</v>
      </c>
      <c r="I95" s="16"/>
      <c r="J95" s="7">
        <v>1</v>
      </c>
      <c r="K95" s="22"/>
      <c r="L95" s="27"/>
      <c r="M95" s="27"/>
      <c r="N95" s="27"/>
      <c r="O95" s="6"/>
      <c r="P95" s="6"/>
      <c r="Q95" s="6"/>
      <c r="R95" s="7">
        <v>1</v>
      </c>
      <c r="S95" s="6"/>
      <c r="T95" s="7">
        <v>1</v>
      </c>
      <c r="U95" s="7">
        <v>1</v>
      </c>
      <c r="V95" s="27">
        <v>1</v>
      </c>
      <c r="W95" s="6">
        <f t="shared" si="8"/>
        <v>0</v>
      </c>
      <c r="X95" s="28"/>
      <c r="Y95" s="28" t="e">
        <f>#REF!</f>
        <v>#REF!</v>
      </c>
      <c r="Z95" s="25" t="e">
        <f t="shared" si="6"/>
        <v>#REF!</v>
      </c>
      <c r="AA95" s="25" t="e">
        <f t="shared" si="9"/>
        <v>#REF!</v>
      </c>
    </row>
    <row r="96" spans="1:27" ht="16.5" customHeight="1" x14ac:dyDescent="0.25">
      <c r="A96" s="20">
        <v>91</v>
      </c>
      <c r="B96" s="21" t="s">
        <v>346</v>
      </c>
      <c r="C96" s="5" t="s">
        <v>347</v>
      </c>
      <c r="D96" s="21" t="s">
        <v>38</v>
      </c>
      <c r="E96" s="22" t="e">
        <f>#REF!+#REF!+#REF!</f>
        <v>#REF!</v>
      </c>
      <c r="F96" s="5"/>
      <c r="G96" s="24"/>
      <c r="H96" s="8" t="b">
        <v>0</v>
      </c>
      <c r="I96" s="16"/>
      <c r="J96" s="7">
        <v>1</v>
      </c>
      <c r="K96" s="22"/>
      <c r="L96" s="27"/>
      <c r="M96" s="27"/>
      <c r="N96" s="27"/>
      <c r="O96" s="6"/>
      <c r="P96" s="6"/>
      <c r="Q96" s="6"/>
      <c r="R96" s="7">
        <v>1</v>
      </c>
      <c r="S96" s="6"/>
      <c r="T96" s="7">
        <v>1</v>
      </c>
      <c r="U96" s="7">
        <v>1</v>
      </c>
      <c r="V96" s="27">
        <v>1</v>
      </c>
      <c r="W96" s="6">
        <f t="shared" si="8"/>
        <v>0</v>
      </c>
      <c r="X96" s="28"/>
      <c r="Y96" s="28" t="e">
        <f>#REF!</f>
        <v>#REF!</v>
      </c>
      <c r="Z96" s="25" t="e">
        <f t="shared" si="6"/>
        <v>#REF!</v>
      </c>
      <c r="AA96" s="25" t="e">
        <f t="shared" si="9"/>
        <v>#REF!</v>
      </c>
    </row>
    <row r="97" spans="1:27" ht="28.5" customHeight="1" x14ac:dyDescent="0.25">
      <c r="A97" s="20">
        <v>92</v>
      </c>
      <c r="B97" s="21" t="s">
        <v>348</v>
      </c>
      <c r="C97" s="5" t="s">
        <v>349</v>
      </c>
      <c r="D97" s="21" t="s">
        <v>350</v>
      </c>
      <c r="E97" s="22" t="e">
        <f>#REF!</f>
        <v>#REF!</v>
      </c>
      <c r="F97" s="5"/>
      <c r="G97" s="24"/>
      <c r="H97" s="8" t="b">
        <v>0</v>
      </c>
      <c r="I97" s="16"/>
      <c r="J97" s="7">
        <v>1</v>
      </c>
      <c r="K97" s="22"/>
      <c r="L97" s="27"/>
      <c r="M97" s="27"/>
      <c r="N97" s="27"/>
      <c r="O97" s="6"/>
      <c r="P97" s="6"/>
      <c r="Q97" s="6"/>
      <c r="R97" s="7">
        <v>1</v>
      </c>
      <c r="S97" s="6"/>
      <c r="T97" s="7">
        <v>1</v>
      </c>
      <c r="U97" s="7">
        <v>1</v>
      </c>
      <c r="V97" s="27">
        <v>1</v>
      </c>
      <c r="W97" s="6">
        <f t="shared" si="8"/>
        <v>0</v>
      </c>
      <c r="X97" s="28"/>
      <c r="Y97" s="28" t="e">
        <f>#REF!</f>
        <v>#REF!</v>
      </c>
      <c r="Z97" s="25" t="e">
        <f t="shared" si="6"/>
        <v>#REF!</v>
      </c>
      <c r="AA97" s="25" t="e">
        <f t="shared" si="9"/>
        <v>#REF!</v>
      </c>
    </row>
    <row r="98" spans="1:27" ht="28.5" customHeight="1" x14ac:dyDescent="0.25">
      <c r="A98" s="20">
        <v>93</v>
      </c>
      <c r="B98" s="21" t="s">
        <v>351</v>
      </c>
      <c r="C98" s="5" t="s">
        <v>352</v>
      </c>
      <c r="D98" s="21" t="s">
        <v>350</v>
      </c>
      <c r="E98" s="22" t="e">
        <f>#REF!</f>
        <v>#REF!</v>
      </c>
      <c r="F98" s="5"/>
      <c r="G98" s="24"/>
      <c r="H98" s="8" t="b">
        <v>0</v>
      </c>
      <c r="I98" s="16"/>
      <c r="J98" s="7">
        <v>1</v>
      </c>
      <c r="K98" s="22"/>
      <c r="L98" s="27"/>
      <c r="M98" s="27"/>
      <c r="N98" s="27"/>
      <c r="O98" s="6"/>
      <c r="P98" s="6"/>
      <c r="Q98" s="6"/>
      <c r="R98" s="7">
        <v>1</v>
      </c>
      <c r="S98" s="6"/>
      <c r="T98" s="7">
        <v>1</v>
      </c>
      <c r="U98" s="7">
        <v>1</v>
      </c>
      <c r="V98" s="27">
        <v>1</v>
      </c>
      <c r="W98" s="6">
        <f t="shared" si="8"/>
        <v>0</v>
      </c>
      <c r="X98" s="28"/>
      <c r="Y98" s="28" t="e">
        <f>#REF!</f>
        <v>#REF!</v>
      </c>
      <c r="Z98" s="25" t="e">
        <f t="shared" si="6"/>
        <v>#REF!</v>
      </c>
      <c r="AA98" s="25" t="e">
        <f t="shared" si="9"/>
        <v>#REF!</v>
      </c>
    </row>
    <row r="99" spans="1:27" ht="16.5" customHeight="1" x14ac:dyDescent="0.25">
      <c r="A99" s="20">
        <v>94</v>
      </c>
      <c r="B99" s="21" t="s">
        <v>353</v>
      </c>
      <c r="C99" s="5" t="s">
        <v>354</v>
      </c>
      <c r="D99" s="21" t="s">
        <v>345</v>
      </c>
      <c r="E99" s="22" t="e">
        <f>#REF!</f>
        <v>#REF!</v>
      </c>
      <c r="F99" s="5"/>
      <c r="G99" s="24"/>
      <c r="H99" s="8" t="b">
        <v>0</v>
      </c>
      <c r="I99" s="16"/>
      <c r="J99" s="7">
        <v>1</v>
      </c>
      <c r="K99" s="22"/>
      <c r="L99" s="27"/>
      <c r="M99" s="27"/>
      <c r="N99" s="27"/>
      <c r="O99" s="6"/>
      <c r="P99" s="6"/>
      <c r="Q99" s="6"/>
      <c r="R99" s="7">
        <v>1</v>
      </c>
      <c r="S99" s="6"/>
      <c r="T99" s="7">
        <v>1</v>
      </c>
      <c r="U99" s="7">
        <v>1</v>
      </c>
      <c r="V99" s="27">
        <v>1</v>
      </c>
      <c r="W99" s="6">
        <f t="shared" si="8"/>
        <v>0</v>
      </c>
      <c r="X99" s="28"/>
      <c r="Y99" s="28" t="e">
        <f>#REF!</f>
        <v>#REF!</v>
      </c>
      <c r="Z99" s="25" t="e">
        <f t="shared" si="6"/>
        <v>#REF!</v>
      </c>
      <c r="AA99" s="25" t="e">
        <f t="shared" si="9"/>
        <v>#REF!</v>
      </c>
    </row>
    <row r="100" spans="1:27" ht="28.5" customHeight="1" x14ac:dyDescent="0.25">
      <c r="A100" s="20">
        <v>95</v>
      </c>
      <c r="B100" s="21" t="s">
        <v>355</v>
      </c>
      <c r="C100" s="5" t="s">
        <v>356</v>
      </c>
      <c r="D100" s="21" t="s">
        <v>84</v>
      </c>
      <c r="E100" s="22" t="e">
        <f>#REF!</f>
        <v>#REF!</v>
      </c>
      <c r="F100" s="5"/>
      <c r="G100" s="24"/>
      <c r="H100" s="8" t="b">
        <v>0</v>
      </c>
      <c r="I100" s="16"/>
      <c r="J100" s="7">
        <v>1</v>
      </c>
      <c r="K100" s="22"/>
      <c r="L100" s="27"/>
      <c r="M100" s="27"/>
      <c r="N100" s="27"/>
      <c r="O100" s="6"/>
      <c r="P100" s="6"/>
      <c r="Q100" s="6"/>
      <c r="R100" s="7">
        <v>1</v>
      </c>
      <c r="S100" s="6"/>
      <c r="T100" s="7">
        <v>1</v>
      </c>
      <c r="U100" s="7">
        <v>1</v>
      </c>
      <c r="V100" s="27">
        <v>1</v>
      </c>
      <c r="W100" s="6">
        <f t="shared" si="8"/>
        <v>0</v>
      </c>
      <c r="X100" s="28"/>
      <c r="Y100" s="28" t="e">
        <f>#REF!</f>
        <v>#REF!</v>
      </c>
      <c r="Z100" s="25" t="e">
        <f t="shared" ref="Z100:Z128" si="10">ROUND(W100+Y100,0)</f>
        <v>#REF!</v>
      </c>
      <c r="AA100" s="25" t="e">
        <f t="shared" si="9"/>
        <v>#REF!</v>
      </c>
    </row>
    <row r="101" spans="1:27" ht="28.5" customHeight="1" x14ac:dyDescent="0.25">
      <c r="A101" s="20">
        <v>96</v>
      </c>
      <c r="B101" s="21" t="s">
        <v>357</v>
      </c>
      <c r="C101" s="5" t="s">
        <v>147</v>
      </c>
      <c r="D101" s="21" t="s">
        <v>14</v>
      </c>
      <c r="E101" s="22" t="e">
        <f>#REF!</f>
        <v>#REF!</v>
      </c>
      <c r="F101" s="5"/>
      <c r="G101" s="24"/>
      <c r="H101" s="8" t="b">
        <v>0</v>
      </c>
      <c r="I101" s="16"/>
      <c r="J101" s="7">
        <v>1</v>
      </c>
      <c r="K101" s="22"/>
      <c r="L101" s="27"/>
      <c r="M101" s="27"/>
      <c r="N101" s="27"/>
      <c r="O101" s="6"/>
      <c r="P101" s="6"/>
      <c r="Q101" s="6"/>
      <c r="R101" s="7">
        <v>1</v>
      </c>
      <c r="S101" s="6"/>
      <c r="T101" s="7">
        <v>1</v>
      </c>
      <c r="U101" s="7">
        <v>1</v>
      </c>
      <c r="V101" s="27">
        <v>1</v>
      </c>
      <c r="W101" s="6">
        <f t="shared" si="8"/>
        <v>0</v>
      </c>
      <c r="X101" s="28"/>
      <c r="Y101" s="28" t="e">
        <f>#REF!</f>
        <v>#REF!</v>
      </c>
      <c r="Z101" s="25" t="e">
        <f t="shared" si="10"/>
        <v>#REF!</v>
      </c>
      <c r="AA101" s="25" t="e">
        <f t="shared" si="9"/>
        <v>#REF!</v>
      </c>
    </row>
    <row r="102" spans="1:27" ht="28.5" customHeight="1" x14ac:dyDescent="0.25">
      <c r="A102" s="20">
        <v>97</v>
      </c>
      <c r="B102" s="21" t="s">
        <v>358</v>
      </c>
      <c r="C102" s="5" t="s">
        <v>359</v>
      </c>
      <c r="D102" s="21" t="s">
        <v>14</v>
      </c>
      <c r="E102" s="22" t="e">
        <f>#REF!</f>
        <v>#REF!</v>
      </c>
      <c r="F102" s="5"/>
      <c r="G102" s="24"/>
      <c r="H102" s="8" t="b">
        <v>0</v>
      </c>
      <c r="I102" s="16"/>
      <c r="J102" s="7">
        <v>1</v>
      </c>
      <c r="K102" s="22"/>
      <c r="L102" s="27"/>
      <c r="M102" s="27"/>
      <c r="N102" s="27"/>
      <c r="O102" s="6"/>
      <c r="P102" s="6"/>
      <c r="Q102" s="6"/>
      <c r="R102" s="7">
        <v>1</v>
      </c>
      <c r="S102" s="6"/>
      <c r="T102" s="7">
        <v>1</v>
      </c>
      <c r="U102" s="7">
        <v>1</v>
      </c>
      <c r="V102" s="27">
        <v>1</v>
      </c>
      <c r="W102" s="6">
        <f t="shared" ref="W102:W133" si="11">ROUND(SUM(S102:S102)*T102*U102*V102,0)</f>
        <v>0</v>
      </c>
      <c r="X102" s="28"/>
      <c r="Y102" s="28" t="e">
        <f>#REF!</f>
        <v>#REF!</v>
      </c>
      <c r="Z102" s="25" t="e">
        <f t="shared" si="10"/>
        <v>#REF!</v>
      </c>
      <c r="AA102" s="25" t="e">
        <f t="shared" si="9"/>
        <v>#REF!</v>
      </c>
    </row>
    <row r="103" spans="1:27" ht="16.5" customHeight="1" x14ac:dyDescent="0.25">
      <c r="A103" s="20">
        <v>98</v>
      </c>
      <c r="B103" s="21" t="s">
        <v>360</v>
      </c>
      <c r="C103" s="5" t="s">
        <v>361</v>
      </c>
      <c r="D103" s="21" t="s">
        <v>57</v>
      </c>
      <c r="E103" s="22" t="e">
        <f>#REF!</f>
        <v>#REF!</v>
      </c>
      <c r="F103" s="5"/>
      <c r="G103" s="24"/>
      <c r="H103" s="8" t="b">
        <v>0</v>
      </c>
      <c r="I103" s="16"/>
      <c r="J103" s="7">
        <v>1</v>
      </c>
      <c r="K103" s="22"/>
      <c r="L103" s="27"/>
      <c r="M103" s="27"/>
      <c r="N103" s="27"/>
      <c r="O103" s="6"/>
      <c r="P103" s="6"/>
      <c r="Q103" s="6"/>
      <c r="R103" s="7">
        <v>1</v>
      </c>
      <c r="S103" s="6"/>
      <c r="T103" s="7">
        <v>1</v>
      </c>
      <c r="U103" s="7">
        <v>1</v>
      </c>
      <c r="V103" s="27">
        <v>1</v>
      </c>
      <c r="W103" s="6">
        <f t="shared" si="11"/>
        <v>0</v>
      </c>
      <c r="X103" s="28"/>
      <c r="Y103" s="28" t="e">
        <f>#REF!</f>
        <v>#REF!</v>
      </c>
      <c r="Z103" s="25" t="e">
        <f t="shared" si="10"/>
        <v>#REF!</v>
      </c>
      <c r="AA103" s="25" t="e">
        <f t="shared" si="9"/>
        <v>#REF!</v>
      </c>
    </row>
    <row r="104" spans="1:27" ht="16.5" customHeight="1" x14ac:dyDescent="0.25">
      <c r="A104" s="20">
        <v>99</v>
      </c>
      <c r="B104" s="21" t="s">
        <v>13</v>
      </c>
      <c r="C104" s="5" t="s">
        <v>194</v>
      </c>
      <c r="D104" s="21" t="s">
        <v>14</v>
      </c>
      <c r="E104" s="22" t="e">
        <f>#REF!</f>
        <v>#REF!</v>
      </c>
      <c r="F104" s="5"/>
      <c r="G104" s="24"/>
      <c r="H104" s="8" t="b">
        <v>0</v>
      </c>
      <c r="I104" s="16"/>
      <c r="J104" s="7">
        <v>1</v>
      </c>
      <c r="K104" s="22"/>
      <c r="L104" s="27"/>
      <c r="M104" s="27"/>
      <c r="N104" s="27"/>
      <c r="O104" s="6"/>
      <c r="P104" s="6"/>
      <c r="Q104" s="6"/>
      <c r="R104" s="7">
        <v>1</v>
      </c>
      <c r="S104" s="6"/>
      <c r="T104" s="7">
        <v>1</v>
      </c>
      <c r="U104" s="7">
        <v>1</v>
      </c>
      <c r="V104" s="27">
        <v>1</v>
      </c>
      <c r="W104" s="6">
        <f t="shared" si="11"/>
        <v>0</v>
      </c>
      <c r="X104" s="28"/>
      <c r="Y104" s="28" t="e">
        <f>#REF!</f>
        <v>#REF!</v>
      </c>
      <c r="Z104" s="25" t="e">
        <f t="shared" si="10"/>
        <v>#REF!</v>
      </c>
      <c r="AA104" s="25" t="e">
        <f t="shared" si="9"/>
        <v>#REF!</v>
      </c>
    </row>
    <row r="105" spans="1:27" ht="16.5" customHeight="1" x14ac:dyDescent="0.25">
      <c r="A105" s="20">
        <v>100</v>
      </c>
      <c r="B105" s="21" t="s">
        <v>13</v>
      </c>
      <c r="C105" s="5" t="s">
        <v>195</v>
      </c>
      <c r="D105" s="21" t="s">
        <v>14</v>
      </c>
      <c r="E105" s="22" t="e">
        <f>#REF!</f>
        <v>#REF!</v>
      </c>
      <c r="F105" s="5"/>
      <c r="G105" s="24"/>
      <c r="H105" s="8" t="b">
        <v>0</v>
      </c>
      <c r="I105" s="16"/>
      <c r="J105" s="7">
        <v>1</v>
      </c>
      <c r="K105" s="22"/>
      <c r="L105" s="27"/>
      <c r="M105" s="27"/>
      <c r="N105" s="27"/>
      <c r="O105" s="6"/>
      <c r="P105" s="6"/>
      <c r="Q105" s="6"/>
      <c r="R105" s="7">
        <v>1</v>
      </c>
      <c r="S105" s="6"/>
      <c r="T105" s="7">
        <v>1</v>
      </c>
      <c r="U105" s="7">
        <v>1</v>
      </c>
      <c r="V105" s="27">
        <v>1</v>
      </c>
      <c r="W105" s="6">
        <f t="shared" si="11"/>
        <v>0</v>
      </c>
      <c r="X105" s="28"/>
      <c r="Y105" s="28" t="e">
        <f>#REF!</f>
        <v>#REF!</v>
      </c>
      <c r="Z105" s="25" t="e">
        <f t="shared" si="10"/>
        <v>#REF!</v>
      </c>
      <c r="AA105" s="25" t="e">
        <f t="shared" si="9"/>
        <v>#REF!</v>
      </c>
    </row>
    <row r="106" spans="1:27" ht="28.5" customHeight="1" x14ac:dyDescent="0.25">
      <c r="A106" s="20">
        <v>101</v>
      </c>
      <c r="B106" s="21" t="s">
        <v>362</v>
      </c>
      <c r="C106" s="5" t="s">
        <v>141</v>
      </c>
      <c r="D106" s="21" t="s">
        <v>14</v>
      </c>
      <c r="E106" s="22" t="e">
        <f>#REF!</f>
        <v>#REF!</v>
      </c>
      <c r="F106" s="5"/>
      <c r="G106" s="24"/>
      <c r="H106" s="8" t="b">
        <v>0</v>
      </c>
      <c r="I106" s="16"/>
      <c r="J106" s="7">
        <v>1</v>
      </c>
      <c r="K106" s="22"/>
      <c r="L106" s="27"/>
      <c r="M106" s="27"/>
      <c r="N106" s="27"/>
      <c r="O106" s="6"/>
      <c r="P106" s="6"/>
      <c r="Q106" s="6"/>
      <c r="R106" s="7">
        <v>1</v>
      </c>
      <c r="S106" s="6"/>
      <c r="T106" s="7">
        <v>1</v>
      </c>
      <c r="U106" s="7">
        <v>1</v>
      </c>
      <c r="V106" s="27">
        <v>1</v>
      </c>
      <c r="W106" s="6">
        <f t="shared" si="11"/>
        <v>0</v>
      </c>
      <c r="X106" s="28"/>
      <c r="Y106" s="28" t="e">
        <f>#REF!</f>
        <v>#REF!</v>
      </c>
      <c r="Z106" s="25" t="e">
        <f t="shared" si="10"/>
        <v>#REF!</v>
      </c>
      <c r="AA106" s="25" t="e">
        <f t="shared" si="9"/>
        <v>#REF!</v>
      </c>
    </row>
    <row r="107" spans="1:27" ht="16.5" customHeight="1" x14ac:dyDescent="0.25">
      <c r="A107" s="20">
        <v>102</v>
      </c>
      <c r="B107" s="21" t="s">
        <v>363</v>
      </c>
      <c r="C107" s="5" t="s">
        <v>364</v>
      </c>
      <c r="D107" s="21" t="s">
        <v>57</v>
      </c>
      <c r="E107" s="22" t="e">
        <f>#REF!+#REF!</f>
        <v>#REF!</v>
      </c>
      <c r="F107" s="5"/>
      <c r="G107" s="24"/>
      <c r="H107" s="8" t="b">
        <v>0</v>
      </c>
      <c r="I107" s="16"/>
      <c r="J107" s="7">
        <v>1</v>
      </c>
      <c r="K107" s="22"/>
      <c r="L107" s="27"/>
      <c r="M107" s="27"/>
      <c r="N107" s="27"/>
      <c r="O107" s="6"/>
      <c r="P107" s="6"/>
      <c r="Q107" s="6"/>
      <c r="R107" s="7">
        <v>1</v>
      </c>
      <c r="S107" s="6"/>
      <c r="T107" s="7">
        <v>1</v>
      </c>
      <c r="U107" s="7">
        <v>1</v>
      </c>
      <c r="V107" s="27">
        <v>1</v>
      </c>
      <c r="W107" s="6">
        <f t="shared" si="11"/>
        <v>0</v>
      </c>
      <c r="X107" s="28"/>
      <c r="Y107" s="28" t="e">
        <f>#REF!</f>
        <v>#REF!</v>
      </c>
      <c r="Z107" s="25" t="e">
        <f t="shared" si="10"/>
        <v>#REF!</v>
      </c>
      <c r="AA107" s="25" t="e">
        <f t="shared" si="9"/>
        <v>#REF!</v>
      </c>
    </row>
    <row r="108" spans="1:27" ht="28.5" customHeight="1" x14ac:dyDescent="0.25">
      <c r="A108" s="20">
        <v>103</v>
      </c>
      <c r="B108" s="21" t="s">
        <v>365</v>
      </c>
      <c r="C108" s="5" t="s">
        <v>366</v>
      </c>
      <c r="D108" s="21" t="s">
        <v>14</v>
      </c>
      <c r="E108" s="22" t="e">
        <f>#REF!</f>
        <v>#REF!</v>
      </c>
      <c r="F108" s="5"/>
      <c r="G108" s="24"/>
      <c r="H108" s="8" t="b">
        <v>0</v>
      </c>
      <c r="I108" s="16"/>
      <c r="J108" s="7">
        <v>1</v>
      </c>
      <c r="K108" s="22"/>
      <c r="L108" s="27"/>
      <c r="M108" s="27"/>
      <c r="N108" s="27"/>
      <c r="O108" s="6"/>
      <c r="P108" s="6"/>
      <c r="Q108" s="6"/>
      <c r="R108" s="7">
        <v>1</v>
      </c>
      <c r="S108" s="6"/>
      <c r="T108" s="7">
        <v>1</v>
      </c>
      <c r="U108" s="7">
        <v>1</v>
      </c>
      <c r="V108" s="27">
        <v>1</v>
      </c>
      <c r="W108" s="6">
        <f t="shared" si="11"/>
        <v>0</v>
      </c>
      <c r="X108" s="28"/>
      <c r="Y108" s="28" t="e">
        <f>#REF!</f>
        <v>#REF!</v>
      </c>
      <c r="Z108" s="25" t="e">
        <f t="shared" si="10"/>
        <v>#REF!</v>
      </c>
      <c r="AA108" s="25" t="e">
        <f t="shared" si="9"/>
        <v>#REF!</v>
      </c>
    </row>
    <row r="109" spans="1:27" ht="53.25" customHeight="1" x14ac:dyDescent="0.25">
      <c r="A109" s="20">
        <v>104</v>
      </c>
      <c r="B109" s="21" t="s">
        <v>232</v>
      </c>
      <c r="C109" s="5" t="s">
        <v>171</v>
      </c>
      <c r="D109" s="21" t="s">
        <v>133</v>
      </c>
      <c r="E109" s="22" t="e">
        <f>#REF!</f>
        <v>#REF!</v>
      </c>
      <c r="F109" s="5"/>
      <c r="G109" s="24"/>
      <c r="H109" s="8" t="b">
        <v>0</v>
      </c>
      <c r="I109" s="16"/>
      <c r="J109" s="7">
        <v>1</v>
      </c>
      <c r="K109" s="22"/>
      <c r="L109" s="27"/>
      <c r="M109" s="27"/>
      <c r="N109" s="27"/>
      <c r="O109" s="6"/>
      <c r="P109" s="6"/>
      <c r="Q109" s="6"/>
      <c r="R109" s="7">
        <v>1</v>
      </c>
      <c r="S109" s="6"/>
      <c r="T109" s="7">
        <v>1</v>
      </c>
      <c r="U109" s="7">
        <v>1</v>
      </c>
      <c r="V109" s="27">
        <v>1</v>
      </c>
      <c r="W109" s="6">
        <f t="shared" si="11"/>
        <v>0</v>
      </c>
      <c r="X109" s="28"/>
      <c r="Y109" s="28" t="e">
        <f>#REF!</f>
        <v>#REF!</v>
      </c>
      <c r="Z109" s="25" t="e">
        <f t="shared" si="10"/>
        <v>#REF!</v>
      </c>
      <c r="AA109" s="25" t="e">
        <f t="shared" si="9"/>
        <v>#REF!</v>
      </c>
    </row>
    <row r="110" spans="1:27" ht="40.5" customHeight="1" x14ac:dyDescent="0.25">
      <c r="A110" s="20">
        <v>105</v>
      </c>
      <c r="B110" s="21" t="s">
        <v>367</v>
      </c>
      <c r="C110" s="5" t="s">
        <v>192</v>
      </c>
      <c r="D110" s="21" t="s">
        <v>14</v>
      </c>
      <c r="E110" s="22" t="e">
        <f>#REF!</f>
        <v>#REF!</v>
      </c>
      <c r="F110" s="5"/>
      <c r="G110" s="24"/>
      <c r="H110" s="8" t="b">
        <v>0</v>
      </c>
      <c r="I110" s="16"/>
      <c r="J110" s="7">
        <v>1</v>
      </c>
      <c r="K110" s="22"/>
      <c r="L110" s="27"/>
      <c r="M110" s="27"/>
      <c r="N110" s="27"/>
      <c r="O110" s="6"/>
      <c r="P110" s="6"/>
      <c r="Q110" s="6"/>
      <c r="R110" s="7">
        <v>1</v>
      </c>
      <c r="S110" s="6"/>
      <c r="T110" s="7">
        <v>1</v>
      </c>
      <c r="U110" s="7">
        <v>1</v>
      </c>
      <c r="V110" s="27">
        <v>1</v>
      </c>
      <c r="W110" s="6">
        <f t="shared" si="11"/>
        <v>0</v>
      </c>
      <c r="X110" s="28"/>
      <c r="Y110" s="28" t="e">
        <f>#REF!</f>
        <v>#REF!</v>
      </c>
      <c r="Z110" s="25" t="e">
        <f t="shared" si="10"/>
        <v>#REF!</v>
      </c>
      <c r="AA110" s="25" t="e">
        <f t="shared" si="9"/>
        <v>#REF!</v>
      </c>
    </row>
    <row r="111" spans="1:27" ht="40.5" customHeight="1" x14ac:dyDescent="0.25">
      <c r="A111" s="20">
        <v>106</v>
      </c>
      <c r="B111" s="21" t="s">
        <v>264</v>
      </c>
      <c r="C111" s="5" t="s">
        <v>191</v>
      </c>
      <c r="D111" s="21" t="s">
        <v>14</v>
      </c>
      <c r="E111" s="22" t="e">
        <f>#REF!</f>
        <v>#REF!</v>
      </c>
      <c r="F111" s="5"/>
      <c r="G111" s="24"/>
      <c r="H111" s="8" t="b">
        <v>0</v>
      </c>
      <c r="I111" s="16"/>
      <c r="J111" s="7">
        <v>1</v>
      </c>
      <c r="K111" s="22"/>
      <c r="L111" s="27"/>
      <c r="M111" s="27"/>
      <c r="N111" s="27"/>
      <c r="O111" s="6"/>
      <c r="P111" s="6"/>
      <c r="Q111" s="6"/>
      <c r="R111" s="7">
        <v>1</v>
      </c>
      <c r="S111" s="6"/>
      <c r="T111" s="7">
        <v>1</v>
      </c>
      <c r="U111" s="7">
        <v>1</v>
      </c>
      <c r="V111" s="27">
        <v>1</v>
      </c>
      <c r="W111" s="6">
        <f t="shared" si="11"/>
        <v>0</v>
      </c>
      <c r="X111" s="28"/>
      <c r="Y111" s="28" t="e">
        <f>#REF!</f>
        <v>#REF!</v>
      </c>
      <c r="Z111" s="25" t="e">
        <f t="shared" si="10"/>
        <v>#REF!</v>
      </c>
      <c r="AA111" s="25" t="e">
        <f t="shared" si="9"/>
        <v>#REF!</v>
      </c>
    </row>
    <row r="112" spans="1:27" ht="40.5" customHeight="1" x14ac:dyDescent="0.25">
      <c r="A112" s="20">
        <v>107</v>
      </c>
      <c r="B112" s="21" t="s">
        <v>265</v>
      </c>
      <c r="C112" s="5" t="s">
        <v>190</v>
      </c>
      <c r="D112" s="21" t="s">
        <v>14</v>
      </c>
      <c r="E112" s="22" t="e">
        <f>#REF!</f>
        <v>#REF!</v>
      </c>
      <c r="F112" s="5"/>
      <c r="G112" s="24"/>
      <c r="H112" s="8" t="b">
        <v>0</v>
      </c>
      <c r="I112" s="16"/>
      <c r="J112" s="7">
        <v>1</v>
      </c>
      <c r="K112" s="22"/>
      <c r="L112" s="27"/>
      <c r="M112" s="27"/>
      <c r="N112" s="27"/>
      <c r="O112" s="6"/>
      <c r="P112" s="6"/>
      <c r="Q112" s="6"/>
      <c r="R112" s="7">
        <v>1</v>
      </c>
      <c r="S112" s="6"/>
      <c r="T112" s="7">
        <v>1</v>
      </c>
      <c r="U112" s="7">
        <v>1</v>
      </c>
      <c r="V112" s="27">
        <v>1</v>
      </c>
      <c r="W112" s="6">
        <f t="shared" si="11"/>
        <v>0</v>
      </c>
      <c r="X112" s="28"/>
      <c r="Y112" s="28" t="e">
        <f>#REF!</f>
        <v>#REF!</v>
      </c>
      <c r="Z112" s="25" t="e">
        <f t="shared" si="10"/>
        <v>#REF!</v>
      </c>
      <c r="AA112" s="25" t="e">
        <f t="shared" si="9"/>
        <v>#REF!</v>
      </c>
    </row>
    <row r="113" spans="1:27" ht="66" customHeight="1" x14ac:dyDescent="0.25">
      <c r="A113" s="20">
        <v>108</v>
      </c>
      <c r="B113" s="21" t="s">
        <v>265</v>
      </c>
      <c r="C113" s="5" t="s">
        <v>176</v>
      </c>
      <c r="D113" s="21" t="s">
        <v>14</v>
      </c>
      <c r="E113" s="22" t="e">
        <f>#REF!</f>
        <v>#REF!</v>
      </c>
      <c r="F113" s="5"/>
      <c r="G113" s="24"/>
      <c r="H113" s="8" t="b">
        <v>0</v>
      </c>
      <c r="I113" s="16"/>
      <c r="J113" s="7">
        <v>1</v>
      </c>
      <c r="K113" s="22"/>
      <c r="L113" s="27"/>
      <c r="M113" s="27"/>
      <c r="N113" s="27"/>
      <c r="O113" s="6"/>
      <c r="P113" s="6"/>
      <c r="Q113" s="6"/>
      <c r="R113" s="7">
        <v>1</v>
      </c>
      <c r="S113" s="6"/>
      <c r="T113" s="7">
        <v>1</v>
      </c>
      <c r="U113" s="7">
        <v>1</v>
      </c>
      <c r="V113" s="27">
        <v>1</v>
      </c>
      <c r="W113" s="6">
        <f t="shared" si="11"/>
        <v>0</v>
      </c>
      <c r="X113" s="28"/>
      <c r="Y113" s="28" t="e">
        <f>#REF!</f>
        <v>#REF!</v>
      </c>
      <c r="Z113" s="25" t="e">
        <f t="shared" si="10"/>
        <v>#REF!</v>
      </c>
      <c r="AA113" s="25" t="e">
        <f t="shared" si="9"/>
        <v>#REF!</v>
      </c>
    </row>
    <row r="114" spans="1:27" ht="53.25" customHeight="1" x14ac:dyDescent="0.25">
      <c r="A114" s="20">
        <v>109</v>
      </c>
      <c r="B114" s="21" t="s">
        <v>367</v>
      </c>
      <c r="C114" s="5" t="s">
        <v>193</v>
      </c>
      <c r="D114" s="21" t="s">
        <v>14</v>
      </c>
      <c r="E114" s="22" t="e">
        <f>#REF!</f>
        <v>#REF!</v>
      </c>
      <c r="F114" s="5"/>
      <c r="G114" s="24"/>
      <c r="H114" s="8" t="b">
        <v>0</v>
      </c>
      <c r="I114" s="16"/>
      <c r="J114" s="7">
        <v>1</v>
      </c>
      <c r="K114" s="22"/>
      <c r="L114" s="27"/>
      <c r="M114" s="27"/>
      <c r="N114" s="27"/>
      <c r="O114" s="6"/>
      <c r="P114" s="6"/>
      <c r="Q114" s="6"/>
      <c r="R114" s="7">
        <v>1</v>
      </c>
      <c r="S114" s="6"/>
      <c r="T114" s="7">
        <v>1</v>
      </c>
      <c r="U114" s="7">
        <v>1</v>
      </c>
      <c r="V114" s="27">
        <v>1</v>
      </c>
      <c r="W114" s="6">
        <f t="shared" si="11"/>
        <v>0</v>
      </c>
      <c r="X114" s="28"/>
      <c r="Y114" s="28" t="e">
        <f>#REF!</f>
        <v>#REF!</v>
      </c>
      <c r="Z114" s="25" t="e">
        <f t="shared" si="10"/>
        <v>#REF!</v>
      </c>
      <c r="AA114" s="25" t="e">
        <f t="shared" si="9"/>
        <v>#REF!</v>
      </c>
    </row>
    <row r="115" spans="1:27" ht="53.25" customHeight="1" x14ac:dyDescent="0.25">
      <c r="A115" s="20">
        <v>110</v>
      </c>
      <c r="B115" s="21" t="s">
        <v>263</v>
      </c>
      <c r="C115" s="5" t="s">
        <v>177</v>
      </c>
      <c r="D115" s="21" t="s">
        <v>14</v>
      </c>
      <c r="E115" s="22" t="e">
        <f>#REF!</f>
        <v>#REF!</v>
      </c>
      <c r="F115" s="5"/>
      <c r="G115" s="24"/>
      <c r="H115" s="8" t="b">
        <v>0</v>
      </c>
      <c r="I115" s="16"/>
      <c r="J115" s="7">
        <v>1</v>
      </c>
      <c r="K115" s="22"/>
      <c r="L115" s="27"/>
      <c r="M115" s="27"/>
      <c r="N115" s="27"/>
      <c r="O115" s="6"/>
      <c r="P115" s="6"/>
      <c r="Q115" s="6"/>
      <c r="R115" s="7">
        <v>1</v>
      </c>
      <c r="S115" s="6"/>
      <c r="T115" s="7">
        <v>1</v>
      </c>
      <c r="U115" s="7">
        <v>1</v>
      </c>
      <c r="V115" s="27">
        <v>1</v>
      </c>
      <c r="W115" s="6">
        <f t="shared" si="11"/>
        <v>0</v>
      </c>
      <c r="X115" s="28"/>
      <c r="Y115" s="28" t="e">
        <f>#REF!</f>
        <v>#REF!</v>
      </c>
      <c r="Z115" s="25" t="e">
        <f t="shared" si="10"/>
        <v>#REF!</v>
      </c>
      <c r="AA115" s="25" t="e">
        <f t="shared" si="9"/>
        <v>#REF!</v>
      </c>
    </row>
    <row r="116" spans="1:27" ht="53.25" customHeight="1" x14ac:dyDescent="0.25">
      <c r="A116" s="20">
        <v>111</v>
      </c>
      <c r="B116" s="21" t="s">
        <v>368</v>
      </c>
      <c r="C116" s="5" t="s">
        <v>369</v>
      </c>
      <c r="D116" s="21" t="s">
        <v>14</v>
      </c>
      <c r="E116" s="22" t="e">
        <f>#REF!</f>
        <v>#REF!</v>
      </c>
      <c r="F116" s="5"/>
      <c r="G116" s="24"/>
      <c r="H116" s="8" t="b">
        <v>0</v>
      </c>
      <c r="I116" s="16"/>
      <c r="J116" s="7">
        <v>1</v>
      </c>
      <c r="K116" s="22"/>
      <c r="L116" s="27"/>
      <c r="M116" s="27"/>
      <c r="N116" s="27"/>
      <c r="O116" s="6"/>
      <c r="P116" s="6"/>
      <c r="Q116" s="6"/>
      <c r="R116" s="7">
        <v>1</v>
      </c>
      <c r="S116" s="6"/>
      <c r="T116" s="7">
        <v>1</v>
      </c>
      <c r="U116" s="7">
        <v>1</v>
      </c>
      <c r="V116" s="27">
        <v>1</v>
      </c>
      <c r="W116" s="6">
        <f t="shared" si="11"/>
        <v>0</v>
      </c>
      <c r="X116" s="28"/>
      <c r="Y116" s="28" t="e">
        <f>#REF!</f>
        <v>#REF!</v>
      </c>
      <c r="Z116" s="25" t="e">
        <f t="shared" si="10"/>
        <v>#REF!</v>
      </c>
      <c r="AA116" s="25" t="e">
        <f t="shared" si="9"/>
        <v>#REF!</v>
      </c>
    </row>
    <row r="117" spans="1:27" ht="28.5" customHeight="1" x14ac:dyDescent="0.25">
      <c r="A117" s="20">
        <v>112</v>
      </c>
      <c r="B117" s="21" t="s">
        <v>258</v>
      </c>
      <c r="C117" s="5" t="s">
        <v>95</v>
      </c>
      <c r="D117" s="21" t="s">
        <v>14</v>
      </c>
      <c r="E117" s="22" t="e">
        <f>#REF!</f>
        <v>#REF!</v>
      </c>
      <c r="F117" s="5"/>
      <c r="G117" s="24"/>
      <c r="H117" s="8" t="b">
        <v>0</v>
      </c>
      <c r="I117" s="16"/>
      <c r="J117" s="7">
        <v>1</v>
      </c>
      <c r="K117" s="22"/>
      <c r="L117" s="27"/>
      <c r="M117" s="27"/>
      <c r="N117" s="27"/>
      <c r="O117" s="6"/>
      <c r="P117" s="6"/>
      <c r="Q117" s="6"/>
      <c r="R117" s="7">
        <v>1</v>
      </c>
      <c r="S117" s="6"/>
      <c r="T117" s="7">
        <v>1</v>
      </c>
      <c r="U117" s="7">
        <v>1</v>
      </c>
      <c r="V117" s="27">
        <v>1</v>
      </c>
      <c r="W117" s="6">
        <f t="shared" si="11"/>
        <v>0</v>
      </c>
      <c r="X117" s="28"/>
      <c r="Y117" s="28" t="e">
        <f>#REF!</f>
        <v>#REF!</v>
      </c>
      <c r="Z117" s="25" t="e">
        <f t="shared" si="10"/>
        <v>#REF!</v>
      </c>
      <c r="AA117" s="25" t="e">
        <f t="shared" si="9"/>
        <v>#REF!</v>
      </c>
    </row>
    <row r="118" spans="1:27" ht="28.5" customHeight="1" x14ac:dyDescent="0.25">
      <c r="A118" s="20">
        <v>113</v>
      </c>
      <c r="B118" s="21" t="s">
        <v>258</v>
      </c>
      <c r="C118" s="5" t="s">
        <v>94</v>
      </c>
      <c r="D118" s="21" t="s">
        <v>14</v>
      </c>
      <c r="E118" s="22" t="e">
        <f>#REF!</f>
        <v>#REF!</v>
      </c>
      <c r="F118" s="5"/>
      <c r="G118" s="24"/>
      <c r="H118" s="8" t="b">
        <v>0</v>
      </c>
      <c r="I118" s="16"/>
      <c r="J118" s="7">
        <v>1</v>
      </c>
      <c r="K118" s="22"/>
      <c r="L118" s="27"/>
      <c r="M118" s="27"/>
      <c r="N118" s="27"/>
      <c r="O118" s="6"/>
      <c r="P118" s="6"/>
      <c r="Q118" s="6"/>
      <c r="R118" s="7">
        <v>1</v>
      </c>
      <c r="S118" s="6"/>
      <c r="T118" s="7">
        <v>1</v>
      </c>
      <c r="U118" s="7">
        <v>1</v>
      </c>
      <c r="V118" s="27">
        <v>1</v>
      </c>
      <c r="W118" s="6">
        <f t="shared" si="11"/>
        <v>0</v>
      </c>
      <c r="X118" s="28"/>
      <c r="Y118" s="28" t="e">
        <f>#REF!</f>
        <v>#REF!</v>
      </c>
      <c r="Z118" s="25" t="e">
        <f t="shared" si="10"/>
        <v>#REF!</v>
      </c>
      <c r="AA118" s="25" t="e">
        <f t="shared" si="9"/>
        <v>#REF!</v>
      </c>
    </row>
    <row r="119" spans="1:27" ht="28.5" customHeight="1" x14ac:dyDescent="0.25">
      <c r="A119" s="20">
        <v>114</v>
      </c>
      <c r="B119" s="21" t="s">
        <v>370</v>
      </c>
      <c r="C119" s="5" t="s">
        <v>93</v>
      </c>
      <c r="D119" s="21" t="s">
        <v>14</v>
      </c>
      <c r="E119" s="22" t="e">
        <f>#REF!</f>
        <v>#REF!</v>
      </c>
      <c r="F119" s="5"/>
      <c r="G119" s="24"/>
      <c r="H119" s="8" t="b">
        <v>0</v>
      </c>
      <c r="I119" s="16"/>
      <c r="J119" s="7">
        <v>1</v>
      </c>
      <c r="K119" s="22"/>
      <c r="L119" s="27"/>
      <c r="M119" s="27"/>
      <c r="N119" s="27"/>
      <c r="O119" s="6"/>
      <c r="P119" s="6"/>
      <c r="Q119" s="6"/>
      <c r="R119" s="7">
        <v>1</v>
      </c>
      <c r="S119" s="6"/>
      <c r="T119" s="7">
        <v>1</v>
      </c>
      <c r="U119" s="7">
        <v>1</v>
      </c>
      <c r="V119" s="27">
        <v>1</v>
      </c>
      <c r="W119" s="6">
        <f t="shared" si="11"/>
        <v>0</v>
      </c>
      <c r="X119" s="28"/>
      <c r="Y119" s="28" t="e">
        <f>#REF!</f>
        <v>#REF!</v>
      </c>
      <c r="Z119" s="25" t="e">
        <f t="shared" si="10"/>
        <v>#REF!</v>
      </c>
      <c r="AA119" s="25" t="e">
        <f t="shared" si="9"/>
        <v>#REF!</v>
      </c>
    </row>
    <row r="120" spans="1:27" ht="28.5" customHeight="1" x14ac:dyDescent="0.25">
      <c r="A120" s="20">
        <v>115</v>
      </c>
      <c r="B120" s="21" t="s">
        <v>370</v>
      </c>
      <c r="C120" s="5" t="s">
        <v>371</v>
      </c>
      <c r="D120" s="21" t="s">
        <v>14</v>
      </c>
      <c r="E120" s="22" t="e">
        <f>#REF!</f>
        <v>#REF!</v>
      </c>
      <c r="F120" s="5"/>
      <c r="G120" s="24"/>
      <c r="H120" s="8" t="b">
        <v>0</v>
      </c>
      <c r="I120" s="16"/>
      <c r="J120" s="7">
        <v>1</v>
      </c>
      <c r="K120" s="22"/>
      <c r="L120" s="27"/>
      <c r="M120" s="27"/>
      <c r="N120" s="27"/>
      <c r="O120" s="6"/>
      <c r="P120" s="6"/>
      <c r="Q120" s="6"/>
      <c r="R120" s="7">
        <v>1</v>
      </c>
      <c r="S120" s="6"/>
      <c r="T120" s="7">
        <v>1</v>
      </c>
      <c r="U120" s="7">
        <v>1</v>
      </c>
      <c r="V120" s="27">
        <v>1</v>
      </c>
      <c r="W120" s="6">
        <f t="shared" si="11"/>
        <v>0</v>
      </c>
      <c r="X120" s="28"/>
      <c r="Y120" s="28" t="e">
        <f>#REF!</f>
        <v>#REF!</v>
      </c>
      <c r="Z120" s="25" t="e">
        <f t="shared" si="10"/>
        <v>#REF!</v>
      </c>
      <c r="AA120" s="25" t="e">
        <f t="shared" si="9"/>
        <v>#REF!</v>
      </c>
    </row>
    <row r="121" spans="1:27" ht="28.5" customHeight="1" x14ac:dyDescent="0.25">
      <c r="A121" s="20">
        <v>116</v>
      </c>
      <c r="B121" s="21" t="s">
        <v>13</v>
      </c>
      <c r="C121" s="5" t="s">
        <v>111</v>
      </c>
      <c r="D121" s="21" t="s">
        <v>14</v>
      </c>
      <c r="E121" s="22" t="e">
        <f>#REF!</f>
        <v>#REF!</v>
      </c>
      <c r="F121" s="5"/>
      <c r="G121" s="24"/>
      <c r="H121" s="8" t="b">
        <v>0</v>
      </c>
      <c r="I121" s="16"/>
      <c r="J121" s="7">
        <v>1</v>
      </c>
      <c r="K121" s="22"/>
      <c r="L121" s="27"/>
      <c r="M121" s="27"/>
      <c r="N121" s="27"/>
      <c r="O121" s="6"/>
      <c r="P121" s="6"/>
      <c r="Q121" s="6"/>
      <c r="R121" s="7">
        <v>1</v>
      </c>
      <c r="S121" s="6"/>
      <c r="T121" s="7">
        <v>1</v>
      </c>
      <c r="U121" s="7">
        <v>1</v>
      </c>
      <c r="V121" s="27">
        <v>1</v>
      </c>
      <c r="W121" s="6">
        <f t="shared" si="11"/>
        <v>0</v>
      </c>
      <c r="X121" s="28"/>
      <c r="Y121" s="28" t="e">
        <f>#REF!</f>
        <v>#REF!</v>
      </c>
      <c r="Z121" s="25" t="e">
        <f t="shared" si="10"/>
        <v>#REF!</v>
      </c>
      <c r="AA121" s="25" t="e">
        <f t="shared" si="9"/>
        <v>#REF!</v>
      </c>
    </row>
    <row r="122" spans="1:27" ht="28.5" customHeight="1" x14ac:dyDescent="0.25">
      <c r="A122" s="20">
        <v>117</v>
      </c>
      <c r="B122" s="21" t="s">
        <v>13</v>
      </c>
      <c r="C122" s="5" t="s">
        <v>112</v>
      </c>
      <c r="D122" s="21" t="s">
        <v>14</v>
      </c>
      <c r="E122" s="22" t="e">
        <f>#REF!</f>
        <v>#REF!</v>
      </c>
      <c r="F122" s="5"/>
      <c r="G122" s="24"/>
      <c r="H122" s="8" t="b">
        <v>0</v>
      </c>
      <c r="I122" s="16"/>
      <c r="J122" s="7">
        <v>1</v>
      </c>
      <c r="K122" s="22"/>
      <c r="L122" s="27"/>
      <c r="M122" s="27"/>
      <c r="N122" s="27"/>
      <c r="O122" s="6"/>
      <c r="P122" s="6"/>
      <c r="Q122" s="6"/>
      <c r="R122" s="7">
        <v>1</v>
      </c>
      <c r="S122" s="6"/>
      <c r="T122" s="7">
        <v>1</v>
      </c>
      <c r="U122" s="7">
        <v>1</v>
      </c>
      <c r="V122" s="27">
        <v>1</v>
      </c>
      <c r="W122" s="6">
        <f t="shared" si="11"/>
        <v>0</v>
      </c>
      <c r="X122" s="28"/>
      <c r="Y122" s="28" t="e">
        <f>#REF!</f>
        <v>#REF!</v>
      </c>
      <c r="Z122" s="25" t="e">
        <f t="shared" si="10"/>
        <v>#REF!</v>
      </c>
      <c r="AA122" s="25" t="e">
        <f t="shared" si="9"/>
        <v>#REF!</v>
      </c>
    </row>
    <row r="123" spans="1:27" ht="16.5" customHeight="1" x14ac:dyDescent="0.25">
      <c r="A123" s="20">
        <v>118</v>
      </c>
      <c r="B123" s="21" t="s">
        <v>372</v>
      </c>
      <c r="C123" s="5" t="s">
        <v>373</v>
      </c>
      <c r="D123" s="21" t="s">
        <v>57</v>
      </c>
      <c r="E123" s="22" t="e">
        <f>#REF!</f>
        <v>#REF!</v>
      </c>
      <c r="F123" s="5"/>
      <c r="G123" s="24"/>
      <c r="H123" s="8" t="b">
        <v>0</v>
      </c>
      <c r="I123" s="16"/>
      <c r="J123" s="7">
        <v>1</v>
      </c>
      <c r="K123" s="22"/>
      <c r="L123" s="27"/>
      <c r="M123" s="27"/>
      <c r="N123" s="27"/>
      <c r="O123" s="6"/>
      <c r="P123" s="6"/>
      <c r="Q123" s="6"/>
      <c r="R123" s="7">
        <v>1</v>
      </c>
      <c r="S123" s="6"/>
      <c r="T123" s="7">
        <v>1</v>
      </c>
      <c r="U123" s="7">
        <v>1</v>
      </c>
      <c r="V123" s="27">
        <v>1</v>
      </c>
      <c r="W123" s="6">
        <f t="shared" si="11"/>
        <v>0</v>
      </c>
      <c r="X123" s="28"/>
      <c r="Y123" s="28" t="e">
        <f>#REF!</f>
        <v>#REF!</v>
      </c>
      <c r="Z123" s="25" t="e">
        <f t="shared" si="10"/>
        <v>#REF!</v>
      </c>
      <c r="AA123" s="25" t="e">
        <f t="shared" si="9"/>
        <v>#REF!</v>
      </c>
    </row>
    <row r="124" spans="1:27" ht="40.5" customHeight="1" x14ac:dyDescent="0.25">
      <c r="A124" s="20">
        <v>119</v>
      </c>
      <c r="B124" s="21" t="s">
        <v>374</v>
      </c>
      <c r="C124" s="5" t="s">
        <v>375</v>
      </c>
      <c r="D124" s="21" t="s">
        <v>211</v>
      </c>
      <c r="E124" s="22" t="e">
        <f>#REF!</f>
        <v>#REF!</v>
      </c>
      <c r="F124" s="5"/>
      <c r="G124" s="24"/>
      <c r="H124" s="8" t="b">
        <v>0</v>
      </c>
      <c r="I124" s="16"/>
      <c r="J124" s="7">
        <v>1</v>
      </c>
      <c r="K124" s="22"/>
      <c r="L124" s="27"/>
      <c r="M124" s="27"/>
      <c r="N124" s="27"/>
      <c r="O124" s="6"/>
      <c r="P124" s="6"/>
      <c r="Q124" s="6"/>
      <c r="R124" s="7">
        <v>1</v>
      </c>
      <c r="S124" s="6"/>
      <c r="T124" s="7">
        <v>1</v>
      </c>
      <c r="U124" s="7">
        <v>1</v>
      </c>
      <c r="V124" s="27">
        <v>0.01</v>
      </c>
      <c r="W124" s="6">
        <f t="shared" si="11"/>
        <v>0</v>
      </c>
      <c r="X124" s="28"/>
      <c r="Y124" s="28" t="e">
        <f>#REF!</f>
        <v>#REF!</v>
      </c>
      <c r="Z124" s="25" t="e">
        <f t="shared" si="10"/>
        <v>#REF!</v>
      </c>
      <c r="AA124" s="25" t="e">
        <f t="shared" si="9"/>
        <v>#REF!</v>
      </c>
    </row>
    <row r="125" spans="1:27" ht="16.5" customHeight="1" x14ac:dyDescent="0.25">
      <c r="A125" s="20">
        <v>120</v>
      </c>
      <c r="B125" s="21" t="s">
        <v>378</v>
      </c>
      <c r="C125" s="5" t="s">
        <v>376</v>
      </c>
      <c r="D125" s="21" t="s">
        <v>15</v>
      </c>
      <c r="E125" s="22" t="e">
        <f>#REF!+#REF!</f>
        <v>#REF!</v>
      </c>
      <c r="F125" s="5"/>
      <c r="G125" s="24"/>
      <c r="H125" s="8" t="b">
        <v>0</v>
      </c>
      <c r="I125" s="16"/>
      <c r="J125" s="7">
        <v>1</v>
      </c>
      <c r="K125" s="22"/>
      <c r="L125" s="27"/>
      <c r="M125" s="27"/>
      <c r="N125" s="27"/>
      <c r="O125" s="6"/>
      <c r="P125" s="6"/>
      <c r="Q125" s="6"/>
      <c r="R125" s="7">
        <v>1</v>
      </c>
      <c r="S125" s="6"/>
      <c r="T125" s="7">
        <v>1</v>
      </c>
      <c r="U125" s="7">
        <v>1</v>
      </c>
      <c r="V125" s="27">
        <v>1</v>
      </c>
      <c r="W125" s="6">
        <f t="shared" si="11"/>
        <v>0</v>
      </c>
      <c r="X125" s="28"/>
      <c r="Y125" s="28" t="e">
        <f>#REF!</f>
        <v>#REF!</v>
      </c>
      <c r="Z125" s="25" t="e">
        <f t="shared" si="10"/>
        <v>#REF!</v>
      </c>
      <c r="AA125" s="25" t="e">
        <f t="shared" si="9"/>
        <v>#REF!</v>
      </c>
    </row>
    <row r="126" spans="1:27" ht="28.5" customHeight="1" x14ac:dyDescent="0.25">
      <c r="A126" s="20">
        <v>121</v>
      </c>
      <c r="B126" s="21" t="s">
        <v>377</v>
      </c>
      <c r="C126" s="5" t="s">
        <v>376</v>
      </c>
      <c r="D126" s="21" t="s">
        <v>262</v>
      </c>
      <c r="E126" s="22" t="e">
        <f>#REF!+#REF!+#REF!+#REF!+#REF!</f>
        <v>#REF!</v>
      </c>
      <c r="F126" s="5"/>
      <c r="G126" s="24"/>
      <c r="H126" s="8" t="b">
        <v>0</v>
      </c>
      <c r="I126" s="16"/>
      <c r="J126" s="7">
        <v>1</v>
      </c>
      <c r="K126" s="22"/>
      <c r="L126" s="27"/>
      <c r="M126" s="27"/>
      <c r="N126" s="27"/>
      <c r="O126" s="6"/>
      <c r="P126" s="6"/>
      <c r="Q126" s="6"/>
      <c r="R126" s="7">
        <v>1</v>
      </c>
      <c r="S126" s="6"/>
      <c r="T126" s="7">
        <v>1</v>
      </c>
      <c r="U126" s="7">
        <v>1</v>
      </c>
      <c r="V126" s="27">
        <v>1</v>
      </c>
      <c r="W126" s="6">
        <f t="shared" si="11"/>
        <v>0</v>
      </c>
      <c r="X126" s="28"/>
      <c r="Y126" s="28" t="e">
        <f>#REF!</f>
        <v>#REF!</v>
      </c>
      <c r="Z126" s="25" t="e">
        <f t="shared" si="10"/>
        <v>#REF!</v>
      </c>
      <c r="AA126" s="25" t="e">
        <f t="shared" si="9"/>
        <v>#REF!</v>
      </c>
    </row>
    <row r="127" spans="1:27" ht="16.5" customHeight="1" x14ac:dyDescent="0.25">
      <c r="A127" s="20">
        <v>122</v>
      </c>
      <c r="B127" s="21" t="s">
        <v>379</v>
      </c>
      <c r="C127" s="5" t="s">
        <v>380</v>
      </c>
      <c r="D127" s="21" t="s">
        <v>15</v>
      </c>
      <c r="E127" s="22" t="e">
        <f>#REF!</f>
        <v>#REF!</v>
      </c>
      <c r="F127" s="5"/>
      <c r="G127" s="24"/>
      <c r="H127" s="8" t="b">
        <v>0</v>
      </c>
      <c r="I127" s="16"/>
      <c r="J127" s="7">
        <v>1</v>
      </c>
      <c r="K127" s="22"/>
      <c r="L127" s="27"/>
      <c r="M127" s="27"/>
      <c r="N127" s="27"/>
      <c r="O127" s="6"/>
      <c r="P127" s="6"/>
      <c r="Q127" s="6"/>
      <c r="R127" s="7">
        <v>1</v>
      </c>
      <c r="S127" s="6"/>
      <c r="T127" s="7">
        <v>1</v>
      </c>
      <c r="U127" s="7">
        <v>1</v>
      </c>
      <c r="V127" s="27">
        <v>1</v>
      </c>
      <c r="W127" s="6">
        <f t="shared" si="11"/>
        <v>0</v>
      </c>
      <c r="X127" s="28"/>
      <c r="Y127" s="28" t="e">
        <f>#REF!</f>
        <v>#REF!</v>
      </c>
      <c r="Z127" s="25" t="e">
        <f t="shared" si="10"/>
        <v>#REF!</v>
      </c>
      <c r="AA127" s="25" t="e">
        <f t="shared" si="9"/>
        <v>#REF!</v>
      </c>
    </row>
    <row r="128" spans="1:27" ht="16.5" customHeight="1" x14ac:dyDescent="0.25">
      <c r="A128" s="20">
        <v>123</v>
      </c>
      <c r="B128" s="21" t="s">
        <v>381</v>
      </c>
      <c r="C128" s="5" t="s">
        <v>382</v>
      </c>
      <c r="D128" s="21" t="s">
        <v>57</v>
      </c>
      <c r="E128" s="22" t="e">
        <f>#REF!+#REF!</f>
        <v>#REF!</v>
      </c>
      <c r="F128" s="5"/>
      <c r="G128" s="24"/>
      <c r="H128" s="8" t="b">
        <v>0</v>
      </c>
      <c r="I128" s="16"/>
      <c r="J128" s="7">
        <v>1</v>
      </c>
      <c r="K128" s="22"/>
      <c r="L128" s="27"/>
      <c r="M128" s="27"/>
      <c r="N128" s="27"/>
      <c r="O128" s="6"/>
      <c r="P128" s="6"/>
      <c r="Q128" s="6"/>
      <c r="R128" s="7">
        <v>1</v>
      </c>
      <c r="S128" s="6"/>
      <c r="T128" s="7">
        <v>1</v>
      </c>
      <c r="U128" s="7">
        <v>1</v>
      </c>
      <c r="V128" s="27">
        <v>1</v>
      </c>
      <c r="W128" s="6">
        <f t="shared" si="11"/>
        <v>0</v>
      </c>
      <c r="X128" s="28"/>
      <c r="Y128" s="28" t="e">
        <f>#REF!</f>
        <v>#REF!</v>
      </c>
      <c r="Z128" s="25" t="e">
        <f t="shared" si="10"/>
        <v>#REF!</v>
      </c>
      <c r="AA128" s="25" t="e">
        <f t="shared" si="9"/>
        <v>#REF!</v>
      </c>
    </row>
    <row r="129" spans="1:27" ht="16.5" customHeight="1" x14ac:dyDescent="0.25">
      <c r="A129" s="20">
        <v>124</v>
      </c>
      <c r="B129" s="21" t="s">
        <v>383</v>
      </c>
      <c r="C129" s="5" t="s">
        <v>384</v>
      </c>
      <c r="D129" s="21" t="s">
        <v>57</v>
      </c>
      <c r="E129" s="22" t="e">
        <f>#REF!</f>
        <v>#REF!</v>
      </c>
      <c r="F129" s="5"/>
      <c r="G129" s="24"/>
      <c r="H129" s="8" t="b">
        <v>0</v>
      </c>
      <c r="I129" s="16"/>
      <c r="J129" s="7">
        <v>1</v>
      </c>
      <c r="K129" s="22"/>
      <c r="L129" s="27"/>
      <c r="M129" s="27"/>
      <c r="N129" s="27"/>
      <c r="O129" s="6"/>
      <c r="P129" s="6"/>
      <c r="Q129" s="6"/>
      <c r="R129" s="7">
        <v>1</v>
      </c>
      <c r="S129" s="6"/>
      <c r="T129" s="7">
        <v>1</v>
      </c>
      <c r="U129" s="7">
        <v>1</v>
      </c>
      <c r="V129" s="27">
        <v>1</v>
      </c>
      <c r="W129" s="6">
        <f t="shared" si="11"/>
        <v>0</v>
      </c>
      <c r="X129" s="28"/>
      <c r="Y129" s="28"/>
      <c r="Z129" s="25"/>
      <c r="AA129" s="25"/>
    </row>
    <row r="130" spans="1:27" ht="78.75" customHeight="1" x14ac:dyDescent="0.25">
      <c r="A130" s="20">
        <v>125</v>
      </c>
      <c r="B130" s="21" t="s">
        <v>232</v>
      </c>
      <c r="C130" s="5" t="s">
        <v>151</v>
      </c>
      <c r="D130" s="21" t="s">
        <v>49</v>
      </c>
      <c r="E130" s="22" t="e">
        <f>#REF!</f>
        <v>#REF!</v>
      </c>
      <c r="F130" s="5"/>
      <c r="G130" s="24"/>
      <c r="H130" s="8" t="b">
        <v>0</v>
      </c>
      <c r="I130" s="16"/>
      <c r="J130" s="7">
        <v>1</v>
      </c>
      <c r="K130" s="22"/>
      <c r="L130" s="27"/>
      <c r="M130" s="27"/>
      <c r="N130" s="27"/>
      <c r="O130" s="6"/>
      <c r="P130" s="6"/>
      <c r="Q130" s="6"/>
      <c r="R130" s="7">
        <v>1</v>
      </c>
      <c r="S130" s="6"/>
      <c r="T130" s="7">
        <v>1</v>
      </c>
      <c r="U130" s="7">
        <v>1</v>
      </c>
      <c r="V130" s="27">
        <v>1</v>
      </c>
      <c r="W130" s="6">
        <f t="shared" si="11"/>
        <v>0</v>
      </c>
      <c r="X130" s="28"/>
      <c r="Y130" s="28" t="e">
        <f>#REF!</f>
        <v>#REF!</v>
      </c>
      <c r="Z130" s="25" t="e">
        <f t="shared" ref="Z130:Z161" si="12">ROUND(W130+Y130,0)</f>
        <v>#REF!</v>
      </c>
      <c r="AA130" s="25" t="e">
        <f>ROUND(E130*Z130,0)</f>
        <v>#REF!</v>
      </c>
    </row>
    <row r="131" spans="1:27" ht="40.5" customHeight="1" x14ac:dyDescent="0.25">
      <c r="A131" s="20">
        <v>126</v>
      </c>
      <c r="B131" s="21" t="s">
        <v>385</v>
      </c>
      <c r="C131" s="5" t="s">
        <v>386</v>
      </c>
      <c r="D131" s="21" t="s">
        <v>14</v>
      </c>
      <c r="E131" s="22" t="e">
        <f>#REF!</f>
        <v>#REF!</v>
      </c>
      <c r="F131" s="5"/>
      <c r="G131" s="24"/>
      <c r="H131" s="8" t="b">
        <v>0</v>
      </c>
      <c r="I131" s="16"/>
      <c r="J131" s="7">
        <v>1</v>
      </c>
      <c r="K131" s="22"/>
      <c r="L131" s="27"/>
      <c r="M131" s="27"/>
      <c r="N131" s="27"/>
      <c r="O131" s="6"/>
      <c r="P131" s="6"/>
      <c r="Q131" s="6"/>
      <c r="R131" s="7">
        <v>1</v>
      </c>
      <c r="S131" s="6"/>
      <c r="T131" s="7">
        <v>1</v>
      </c>
      <c r="U131" s="7">
        <v>1</v>
      </c>
      <c r="V131" s="27">
        <v>1</v>
      </c>
      <c r="W131" s="6">
        <f t="shared" si="11"/>
        <v>0</v>
      </c>
      <c r="X131" s="28"/>
      <c r="Y131" s="28" t="e">
        <f>#REF!</f>
        <v>#REF!</v>
      </c>
      <c r="Z131" s="25" t="e">
        <f t="shared" si="12"/>
        <v>#REF!</v>
      </c>
      <c r="AA131" s="25" t="e">
        <f>ROUND(E131*Z131,0)</f>
        <v>#REF!</v>
      </c>
    </row>
    <row r="132" spans="1:27" ht="91.5" customHeight="1" x14ac:dyDescent="0.25">
      <c r="A132" s="20">
        <v>127</v>
      </c>
      <c r="B132" s="21" t="s">
        <v>232</v>
      </c>
      <c r="C132" s="5" t="s">
        <v>160</v>
      </c>
      <c r="D132" s="21" t="s">
        <v>49</v>
      </c>
      <c r="E132" s="22" t="e">
        <f>#REF!</f>
        <v>#REF!</v>
      </c>
      <c r="F132" s="5"/>
      <c r="G132" s="24"/>
      <c r="H132" s="8" t="b">
        <v>0</v>
      </c>
      <c r="I132" s="16"/>
      <c r="J132" s="7">
        <v>1</v>
      </c>
      <c r="K132" s="22"/>
      <c r="L132" s="27"/>
      <c r="M132" s="27"/>
      <c r="N132" s="27"/>
      <c r="O132" s="6"/>
      <c r="P132" s="6"/>
      <c r="Q132" s="6"/>
      <c r="R132" s="7">
        <v>1</v>
      </c>
      <c r="S132" s="6"/>
      <c r="T132" s="7">
        <v>1</v>
      </c>
      <c r="U132" s="7">
        <v>1</v>
      </c>
      <c r="V132" s="27">
        <v>1</v>
      </c>
      <c r="W132" s="6">
        <f t="shared" si="11"/>
        <v>0</v>
      </c>
      <c r="X132" s="28"/>
      <c r="Y132" s="28" t="e">
        <f>#REF!</f>
        <v>#REF!</v>
      </c>
      <c r="Z132" s="25" t="e">
        <f t="shared" si="12"/>
        <v>#REF!</v>
      </c>
      <c r="AA132" s="25" t="e">
        <f>ROUND(E132*Z132,0)</f>
        <v>#REF!</v>
      </c>
    </row>
    <row r="133" spans="1:27" ht="16.5" customHeight="1" x14ac:dyDescent="0.25">
      <c r="A133" s="20">
        <v>128</v>
      </c>
      <c r="B133" s="21" t="s">
        <v>389</v>
      </c>
      <c r="C133" s="5" t="s">
        <v>387</v>
      </c>
      <c r="D133" s="21" t="s">
        <v>388</v>
      </c>
      <c r="E133" s="22" t="e">
        <f>#REF!+#REF!</f>
        <v>#REF!</v>
      </c>
      <c r="F133" s="5"/>
      <c r="G133" s="24"/>
      <c r="H133" s="8" t="b">
        <v>0</v>
      </c>
      <c r="I133" s="16"/>
      <c r="J133" s="7">
        <v>1</v>
      </c>
      <c r="K133" s="22"/>
      <c r="L133" s="27"/>
      <c r="M133" s="27"/>
      <c r="N133" s="27"/>
      <c r="O133" s="6"/>
      <c r="P133" s="6"/>
      <c r="Q133" s="6"/>
      <c r="R133" s="7">
        <v>1</v>
      </c>
      <c r="S133" s="6"/>
      <c r="T133" s="7">
        <v>1</v>
      </c>
      <c r="U133" s="7">
        <v>1</v>
      </c>
      <c r="V133" s="27">
        <v>1</v>
      </c>
      <c r="W133" s="6">
        <f t="shared" si="11"/>
        <v>0</v>
      </c>
      <c r="X133" s="28"/>
      <c r="Y133" s="28" t="e">
        <f>#REF!</f>
        <v>#REF!</v>
      </c>
      <c r="Z133" s="25" t="e">
        <f t="shared" si="12"/>
        <v>#REF!</v>
      </c>
      <c r="AA133" s="25" t="e">
        <f>ROUND(E133*Z133,0)</f>
        <v>#REF!</v>
      </c>
    </row>
    <row r="134" spans="1:27" ht="28.5" customHeight="1" x14ac:dyDescent="0.25">
      <c r="A134" s="20">
        <v>129</v>
      </c>
      <c r="B134" s="21" t="s">
        <v>390</v>
      </c>
      <c r="C134" s="5" t="s">
        <v>391</v>
      </c>
      <c r="D134" s="21" t="s">
        <v>84</v>
      </c>
      <c r="E134" s="22" t="e">
        <f>#REF!</f>
        <v>#REF!</v>
      </c>
      <c r="F134" s="5"/>
      <c r="G134" s="24"/>
      <c r="H134" s="8" t="b">
        <v>0</v>
      </c>
      <c r="I134" s="16"/>
      <c r="J134" s="7">
        <v>1</v>
      </c>
      <c r="K134" s="22"/>
      <c r="L134" s="27"/>
      <c r="M134" s="27"/>
      <c r="N134" s="27"/>
      <c r="O134" s="6"/>
      <c r="P134" s="6"/>
      <c r="Q134" s="6"/>
      <c r="R134" s="7">
        <v>1</v>
      </c>
      <c r="S134" s="6"/>
      <c r="T134" s="7">
        <v>1</v>
      </c>
      <c r="U134" s="7">
        <v>1</v>
      </c>
      <c r="V134" s="27">
        <v>1</v>
      </c>
      <c r="W134" s="6">
        <f t="shared" ref="W134:W165" si="13">ROUND(SUM(S134:S134)*T134*U134*V134,0)</f>
        <v>0</v>
      </c>
      <c r="X134" s="28"/>
      <c r="Y134" s="28" t="e">
        <f>#REF!</f>
        <v>#REF!</v>
      </c>
      <c r="Z134" s="25" t="e">
        <f t="shared" si="12"/>
        <v>#REF!</v>
      </c>
      <c r="AA134" s="25"/>
    </row>
    <row r="135" spans="1:27" ht="53.25" customHeight="1" x14ac:dyDescent="0.25">
      <c r="A135" s="20">
        <v>130</v>
      </c>
      <c r="B135" s="21" t="s">
        <v>392</v>
      </c>
      <c r="C135" s="5" t="s">
        <v>393</v>
      </c>
      <c r="D135" s="21" t="s">
        <v>84</v>
      </c>
      <c r="E135" s="22" t="e">
        <f>#REF!</f>
        <v>#REF!</v>
      </c>
      <c r="F135" s="5"/>
      <c r="G135" s="24"/>
      <c r="H135" s="8" t="b">
        <v>0</v>
      </c>
      <c r="I135" s="16"/>
      <c r="J135" s="7">
        <v>1</v>
      </c>
      <c r="K135" s="22"/>
      <c r="L135" s="27"/>
      <c r="M135" s="27"/>
      <c r="N135" s="27"/>
      <c r="O135" s="6"/>
      <c r="P135" s="6"/>
      <c r="Q135" s="6"/>
      <c r="R135" s="7">
        <v>1</v>
      </c>
      <c r="S135" s="6"/>
      <c r="T135" s="7">
        <v>1</v>
      </c>
      <c r="U135" s="7">
        <v>1</v>
      </c>
      <c r="V135" s="27">
        <v>1</v>
      </c>
      <c r="W135" s="6">
        <f t="shared" si="13"/>
        <v>0</v>
      </c>
      <c r="X135" s="28"/>
      <c r="Y135" s="28" t="e">
        <f>#REF!</f>
        <v>#REF!</v>
      </c>
      <c r="Z135" s="25" t="e">
        <f t="shared" si="12"/>
        <v>#REF!</v>
      </c>
      <c r="AA135" s="25" t="e">
        <f t="shared" ref="AA135:AA166" si="14">ROUND(E135*Z135,0)</f>
        <v>#REF!</v>
      </c>
    </row>
    <row r="136" spans="1:27" ht="53.25" customHeight="1" x14ac:dyDescent="0.25">
      <c r="A136" s="20">
        <v>131</v>
      </c>
      <c r="B136" s="21" t="s">
        <v>394</v>
      </c>
      <c r="C136" s="5" t="s">
        <v>395</v>
      </c>
      <c r="D136" s="21" t="s">
        <v>84</v>
      </c>
      <c r="E136" s="22" t="e">
        <f>#REF!</f>
        <v>#REF!</v>
      </c>
      <c r="F136" s="5"/>
      <c r="G136" s="24"/>
      <c r="H136" s="8" t="b">
        <v>0</v>
      </c>
      <c r="I136" s="16"/>
      <c r="J136" s="7">
        <v>1</v>
      </c>
      <c r="K136" s="22"/>
      <c r="L136" s="27"/>
      <c r="M136" s="27"/>
      <c r="N136" s="27"/>
      <c r="O136" s="6"/>
      <c r="P136" s="6"/>
      <c r="Q136" s="6"/>
      <c r="R136" s="7">
        <v>1</v>
      </c>
      <c r="S136" s="6"/>
      <c r="T136" s="7">
        <v>1</v>
      </c>
      <c r="U136" s="7">
        <v>1</v>
      </c>
      <c r="V136" s="27">
        <v>1</v>
      </c>
      <c r="W136" s="6">
        <f t="shared" si="13"/>
        <v>0</v>
      </c>
      <c r="X136" s="28"/>
      <c r="Y136" s="28" t="e">
        <f>#REF!</f>
        <v>#REF!</v>
      </c>
      <c r="Z136" s="25" t="e">
        <f t="shared" si="12"/>
        <v>#REF!</v>
      </c>
      <c r="AA136" s="25" t="e">
        <f t="shared" si="14"/>
        <v>#REF!</v>
      </c>
    </row>
    <row r="137" spans="1:27" ht="40.5" customHeight="1" x14ac:dyDescent="0.25">
      <c r="A137" s="20">
        <v>132</v>
      </c>
      <c r="B137" s="21" t="s">
        <v>396</v>
      </c>
      <c r="C137" s="5" t="s">
        <v>397</v>
      </c>
      <c r="D137" s="21" t="s">
        <v>84</v>
      </c>
      <c r="E137" s="22" t="e">
        <f>#REF!</f>
        <v>#REF!</v>
      </c>
      <c r="F137" s="5"/>
      <c r="G137" s="24"/>
      <c r="H137" s="8" t="b">
        <v>0</v>
      </c>
      <c r="I137" s="16"/>
      <c r="J137" s="7">
        <v>1</v>
      </c>
      <c r="K137" s="22"/>
      <c r="L137" s="27"/>
      <c r="M137" s="27"/>
      <c r="N137" s="27"/>
      <c r="O137" s="6"/>
      <c r="P137" s="6"/>
      <c r="Q137" s="6"/>
      <c r="R137" s="7">
        <v>1</v>
      </c>
      <c r="S137" s="6"/>
      <c r="T137" s="7">
        <v>1</v>
      </c>
      <c r="U137" s="7">
        <v>1</v>
      </c>
      <c r="V137" s="27">
        <v>1</v>
      </c>
      <c r="W137" s="6">
        <f t="shared" si="13"/>
        <v>0</v>
      </c>
      <c r="X137" s="28"/>
      <c r="Y137" s="28" t="e">
        <f>#REF!</f>
        <v>#REF!</v>
      </c>
      <c r="Z137" s="25" t="e">
        <f t="shared" si="12"/>
        <v>#REF!</v>
      </c>
      <c r="AA137" s="25" t="e">
        <f t="shared" si="14"/>
        <v>#REF!</v>
      </c>
    </row>
    <row r="138" spans="1:27" ht="40.5" customHeight="1" x14ac:dyDescent="0.25">
      <c r="A138" s="20">
        <v>133</v>
      </c>
      <c r="B138" s="21" t="s">
        <v>398</v>
      </c>
      <c r="C138" s="5" t="s">
        <v>399</v>
      </c>
      <c r="D138" s="21" t="s">
        <v>84</v>
      </c>
      <c r="E138" s="22" t="e">
        <f>#REF!</f>
        <v>#REF!</v>
      </c>
      <c r="F138" s="5"/>
      <c r="G138" s="24"/>
      <c r="H138" s="8" t="b">
        <v>0</v>
      </c>
      <c r="I138" s="16"/>
      <c r="J138" s="7">
        <v>1</v>
      </c>
      <c r="K138" s="22"/>
      <c r="L138" s="27"/>
      <c r="M138" s="27"/>
      <c r="N138" s="27"/>
      <c r="O138" s="6"/>
      <c r="P138" s="6"/>
      <c r="Q138" s="6"/>
      <c r="R138" s="7">
        <v>1</v>
      </c>
      <c r="S138" s="6"/>
      <c r="T138" s="7">
        <v>1</v>
      </c>
      <c r="U138" s="7">
        <v>1</v>
      </c>
      <c r="V138" s="27">
        <v>1</v>
      </c>
      <c r="W138" s="6">
        <f t="shared" si="13"/>
        <v>0</v>
      </c>
      <c r="X138" s="28"/>
      <c r="Y138" s="28" t="e">
        <f>#REF!</f>
        <v>#REF!</v>
      </c>
      <c r="Z138" s="25" t="e">
        <f t="shared" si="12"/>
        <v>#REF!</v>
      </c>
      <c r="AA138" s="25" t="e">
        <f t="shared" si="14"/>
        <v>#REF!</v>
      </c>
    </row>
    <row r="139" spans="1:27" ht="28.5" customHeight="1" x14ac:dyDescent="0.25">
      <c r="A139" s="20">
        <v>134</v>
      </c>
      <c r="B139" s="21" t="s">
        <v>400</v>
      </c>
      <c r="C139" s="5" t="s">
        <v>201</v>
      </c>
      <c r="D139" s="21" t="s">
        <v>84</v>
      </c>
      <c r="E139" s="22" t="e">
        <f>#REF!</f>
        <v>#REF!</v>
      </c>
      <c r="F139" s="5"/>
      <c r="G139" s="24"/>
      <c r="H139" s="8" t="b">
        <v>0</v>
      </c>
      <c r="I139" s="16"/>
      <c r="J139" s="7">
        <v>1</v>
      </c>
      <c r="K139" s="22"/>
      <c r="L139" s="27"/>
      <c r="M139" s="27"/>
      <c r="N139" s="27"/>
      <c r="O139" s="6"/>
      <c r="P139" s="6"/>
      <c r="Q139" s="6"/>
      <c r="R139" s="7">
        <v>1</v>
      </c>
      <c r="S139" s="6"/>
      <c r="T139" s="7">
        <v>1</v>
      </c>
      <c r="U139" s="7">
        <v>1</v>
      </c>
      <c r="V139" s="27">
        <v>1</v>
      </c>
      <c r="W139" s="6">
        <f t="shared" si="13"/>
        <v>0</v>
      </c>
      <c r="X139" s="28"/>
      <c r="Y139" s="28" t="e">
        <f>#REF!</f>
        <v>#REF!</v>
      </c>
      <c r="Z139" s="25" t="e">
        <f t="shared" si="12"/>
        <v>#REF!</v>
      </c>
      <c r="AA139" s="25" t="e">
        <f t="shared" si="14"/>
        <v>#REF!</v>
      </c>
    </row>
    <row r="140" spans="1:27" ht="28.5" customHeight="1" x14ac:dyDescent="0.25">
      <c r="A140" s="20">
        <v>135</v>
      </c>
      <c r="B140" s="21" t="s">
        <v>401</v>
      </c>
      <c r="C140" s="5" t="s">
        <v>200</v>
      </c>
      <c r="D140" s="21" t="s">
        <v>84</v>
      </c>
      <c r="E140" s="22" t="e">
        <f>#REF!</f>
        <v>#REF!</v>
      </c>
      <c r="F140" s="5"/>
      <c r="G140" s="24"/>
      <c r="H140" s="8" t="b">
        <v>0</v>
      </c>
      <c r="I140" s="16"/>
      <c r="J140" s="7">
        <v>1</v>
      </c>
      <c r="K140" s="22"/>
      <c r="L140" s="27"/>
      <c r="M140" s="27"/>
      <c r="N140" s="27"/>
      <c r="O140" s="6"/>
      <c r="P140" s="6"/>
      <c r="Q140" s="6"/>
      <c r="R140" s="7">
        <v>1</v>
      </c>
      <c r="S140" s="6"/>
      <c r="T140" s="7">
        <v>1</v>
      </c>
      <c r="U140" s="7">
        <v>1</v>
      </c>
      <c r="V140" s="27">
        <v>1</v>
      </c>
      <c r="W140" s="6">
        <f t="shared" si="13"/>
        <v>0</v>
      </c>
      <c r="X140" s="28"/>
      <c r="Y140" s="28" t="e">
        <f>#REF!</f>
        <v>#REF!</v>
      </c>
      <c r="Z140" s="25" t="e">
        <f t="shared" si="12"/>
        <v>#REF!</v>
      </c>
      <c r="AA140" s="25" t="e">
        <f t="shared" si="14"/>
        <v>#REF!</v>
      </c>
    </row>
    <row r="141" spans="1:27" ht="28.5" customHeight="1" x14ac:dyDescent="0.25">
      <c r="A141" s="20">
        <v>136</v>
      </c>
      <c r="B141" s="21" t="s">
        <v>402</v>
      </c>
      <c r="C141" s="5" t="s">
        <v>199</v>
      </c>
      <c r="D141" s="21" t="s">
        <v>84</v>
      </c>
      <c r="E141" s="22" t="e">
        <f>#REF!</f>
        <v>#REF!</v>
      </c>
      <c r="F141" s="5"/>
      <c r="G141" s="24"/>
      <c r="H141" s="8" t="b">
        <v>0</v>
      </c>
      <c r="I141" s="16"/>
      <c r="J141" s="7">
        <v>1</v>
      </c>
      <c r="K141" s="22"/>
      <c r="L141" s="27"/>
      <c r="M141" s="27"/>
      <c r="N141" s="27"/>
      <c r="O141" s="6"/>
      <c r="P141" s="6"/>
      <c r="Q141" s="6"/>
      <c r="R141" s="7">
        <v>1</v>
      </c>
      <c r="S141" s="6"/>
      <c r="T141" s="7">
        <v>1</v>
      </c>
      <c r="U141" s="7">
        <v>1</v>
      </c>
      <c r="V141" s="27">
        <v>1</v>
      </c>
      <c r="W141" s="6">
        <f t="shared" si="13"/>
        <v>0</v>
      </c>
      <c r="X141" s="28"/>
      <c r="Y141" s="28" t="e">
        <f>#REF!</f>
        <v>#REF!</v>
      </c>
      <c r="Z141" s="25" t="e">
        <f t="shared" si="12"/>
        <v>#REF!</v>
      </c>
      <c r="AA141" s="25" t="e">
        <f t="shared" si="14"/>
        <v>#REF!</v>
      </c>
    </row>
    <row r="142" spans="1:27" ht="40.5" customHeight="1" x14ac:dyDescent="0.25">
      <c r="A142" s="20">
        <v>137</v>
      </c>
      <c r="B142" s="21" t="s">
        <v>403</v>
      </c>
      <c r="C142" s="5" t="s">
        <v>125</v>
      </c>
      <c r="D142" s="21" t="s">
        <v>84</v>
      </c>
      <c r="E142" s="22" t="e">
        <f>#REF!</f>
        <v>#REF!</v>
      </c>
      <c r="F142" s="5"/>
      <c r="G142" s="24"/>
      <c r="H142" s="8" t="b">
        <v>0</v>
      </c>
      <c r="I142" s="16"/>
      <c r="J142" s="7">
        <v>1</v>
      </c>
      <c r="K142" s="22"/>
      <c r="L142" s="27"/>
      <c r="M142" s="27"/>
      <c r="N142" s="27"/>
      <c r="O142" s="6"/>
      <c r="P142" s="6"/>
      <c r="Q142" s="6"/>
      <c r="R142" s="7">
        <v>1</v>
      </c>
      <c r="S142" s="6"/>
      <c r="T142" s="7">
        <v>1</v>
      </c>
      <c r="U142" s="7">
        <v>1</v>
      </c>
      <c r="V142" s="27">
        <v>1</v>
      </c>
      <c r="W142" s="6">
        <f t="shared" si="13"/>
        <v>0</v>
      </c>
      <c r="X142" s="28"/>
      <c r="Y142" s="28" t="e">
        <f>#REF!</f>
        <v>#REF!</v>
      </c>
      <c r="Z142" s="25" t="e">
        <f t="shared" si="12"/>
        <v>#REF!</v>
      </c>
      <c r="AA142" s="25" t="e">
        <f t="shared" si="14"/>
        <v>#REF!</v>
      </c>
    </row>
    <row r="143" spans="1:27" ht="40.5" customHeight="1" x14ac:dyDescent="0.25">
      <c r="A143" s="20">
        <v>138</v>
      </c>
      <c r="B143" s="21" t="s">
        <v>404</v>
      </c>
      <c r="C143" s="5" t="s">
        <v>124</v>
      </c>
      <c r="D143" s="21" t="s">
        <v>84</v>
      </c>
      <c r="E143" s="22" t="e">
        <f>#REF!</f>
        <v>#REF!</v>
      </c>
      <c r="F143" s="5"/>
      <c r="G143" s="24"/>
      <c r="H143" s="8" t="b">
        <v>0</v>
      </c>
      <c r="I143" s="16"/>
      <c r="J143" s="7">
        <v>1</v>
      </c>
      <c r="K143" s="22"/>
      <c r="L143" s="27"/>
      <c r="M143" s="27"/>
      <c r="N143" s="27"/>
      <c r="O143" s="6"/>
      <c r="P143" s="6"/>
      <c r="Q143" s="6"/>
      <c r="R143" s="7">
        <v>1</v>
      </c>
      <c r="S143" s="6"/>
      <c r="T143" s="7">
        <v>1</v>
      </c>
      <c r="U143" s="7">
        <v>1</v>
      </c>
      <c r="V143" s="27">
        <v>1</v>
      </c>
      <c r="W143" s="6">
        <f t="shared" si="13"/>
        <v>0</v>
      </c>
      <c r="X143" s="28"/>
      <c r="Y143" s="28" t="e">
        <f>#REF!</f>
        <v>#REF!</v>
      </c>
      <c r="Z143" s="25" t="e">
        <f t="shared" si="12"/>
        <v>#REF!</v>
      </c>
      <c r="AA143" s="25" t="e">
        <f t="shared" si="14"/>
        <v>#REF!</v>
      </c>
    </row>
    <row r="144" spans="1:27" ht="40.5" customHeight="1" x14ac:dyDescent="0.25">
      <c r="A144" s="20">
        <v>139</v>
      </c>
      <c r="B144" s="21" t="s">
        <v>405</v>
      </c>
      <c r="C144" s="5" t="s">
        <v>130</v>
      </c>
      <c r="D144" s="21" t="s">
        <v>84</v>
      </c>
      <c r="E144" s="22" t="e">
        <f>#REF!</f>
        <v>#REF!</v>
      </c>
      <c r="F144" s="5"/>
      <c r="G144" s="24"/>
      <c r="H144" s="8" t="b">
        <v>0</v>
      </c>
      <c r="I144" s="16"/>
      <c r="J144" s="7">
        <v>1</v>
      </c>
      <c r="K144" s="22"/>
      <c r="L144" s="27"/>
      <c r="M144" s="27"/>
      <c r="N144" s="27"/>
      <c r="O144" s="6"/>
      <c r="P144" s="6"/>
      <c r="Q144" s="6"/>
      <c r="R144" s="7">
        <v>1</v>
      </c>
      <c r="S144" s="6"/>
      <c r="T144" s="7">
        <v>1</v>
      </c>
      <c r="U144" s="7">
        <v>1</v>
      </c>
      <c r="V144" s="27">
        <v>1</v>
      </c>
      <c r="W144" s="6">
        <f t="shared" si="13"/>
        <v>0</v>
      </c>
      <c r="X144" s="28"/>
      <c r="Y144" s="28" t="e">
        <f>#REF!</f>
        <v>#REF!</v>
      </c>
      <c r="Z144" s="25" t="e">
        <f t="shared" si="12"/>
        <v>#REF!</v>
      </c>
      <c r="AA144" s="25" t="e">
        <f t="shared" si="14"/>
        <v>#REF!</v>
      </c>
    </row>
    <row r="145" spans="1:27" ht="40.5" customHeight="1" x14ac:dyDescent="0.25">
      <c r="A145" s="20">
        <v>140</v>
      </c>
      <c r="B145" s="21" t="s">
        <v>406</v>
      </c>
      <c r="C145" s="5" t="s">
        <v>126</v>
      </c>
      <c r="D145" s="21" t="s">
        <v>84</v>
      </c>
      <c r="E145" s="22" t="e">
        <f>#REF!</f>
        <v>#REF!</v>
      </c>
      <c r="F145" s="5"/>
      <c r="G145" s="24"/>
      <c r="H145" s="8" t="b">
        <v>0</v>
      </c>
      <c r="I145" s="16"/>
      <c r="J145" s="7">
        <v>1</v>
      </c>
      <c r="K145" s="22"/>
      <c r="L145" s="27"/>
      <c r="M145" s="27"/>
      <c r="N145" s="27"/>
      <c r="O145" s="6"/>
      <c r="P145" s="6"/>
      <c r="Q145" s="6"/>
      <c r="R145" s="7">
        <v>1</v>
      </c>
      <c r="S145" s="6"/>
      <c r="T145" s="7">
        <v>1</v>
      </c>
      <c r="U145" s="7">
        <v>1</v>
      </c>
      <c r="V145" s="27">
        <v>1</v>
      </c>
      <c r="W145" s="6">
        <f t="shared" si="13"/>
        <v>0</v>
      </c>
      <c r="X145" s="28"/>
      <c r="Y145" s="28" t="e">
        <f>#REF!</f>
        <v>#REF!</v>
      </c>
      <c r="Z145" s="25" t="e">
        <f t="shared" si="12"/>
        <v>#REF!</v>
      </c>
      <c r="AA145" s="25" t="e">
        <f t="shared" si="14"/>
        <v>#REF!</v>
      </c>
    </row>
    <row r="146" spans="1:27" ht="40.5" customHeight="1" x14ac:dyDescent="0.25">
      <c r="A146" s="20">
        <v>141</v>
      </c>
      <c r="B146" s="21" t="s">
        <v>406</v>
      </c>
      <c r="C146" s="5" t="s">
        <v>146</v>
      </c>
      <c r="D146" s="21" t="s">
        <v>84</v>
      </c>
      <c r="E146" s="22" t="e">
        <f>#REF!</f>
        <v>#REF!</v>
      </c>
      <c r="F146" s="5"/>
      <c r="G146" s="24"/>
      <c r="H146" s="8" t="b">
        <v>0</v>
      </c>
      <c r="I146" s="16"/>
      <c r="J146" s="7">
        <v>1</v>
      </c>
      <c r="K146" s="22"/>
      <c r="L146" s="27"/>
      <c r="M146" s="27"/>
      <c r="N146" s="27"/>
      <c r="O146" s="6"/>
      <c r="P146" s="6"/>
      <c r="Q146" s="6"/>
      <c r="R146" s="7">
        <v>1</v>
      </c>
      <c r="S146" s="6"/>
      <c r="T146" s="7">
        <v>1</v>
      </c>
      <c r="U146" s="7">
        <v>1</v>
      </c>
      <c r="V146" s="27">
        <v>1</v>
      </c>
      <c r="W146" s="6">
        <f t="shared" si="13"/>
        <v>0</v>
      </c>
      <c r="X146" s="28"/>
      <c r="Y146" s="28" t="e">
        <f>#REF!</f>
        <v>#REF!</v>
      </c>
      <c r="Z146" s="25" t="e">
        <f t="shared" si="12"/>
        <v>#REF!</v>
      </c>
      <c r="AA146" s="25" t="e">
        <f t="shared" si="14"/>
        <v>#REF!</v>
      </c>
    </row>
    <row r="147" spans="1:27" ht="28.5" customHeight="1" x14ac:dyDescent="0.25">
      <c r="A147" s="20">
        <v>142</v>
      </c>
      <c r="B147" s="21" t="s">
        <v>407</v>
      </c>
      <c r="C147" s="5" t="s">
        <v>175</v>
      </c>
      <c r="D147" s="21" t="s">
        <v>84</v>
      </c>
      <c r="E147" s="22" t="e">
        <f>#REF!</f>
        <v>#REF!</v>
      </c>
      <c r="F147" s="5"/>
      <c r="G147" s="24"/>
      <c r="H147" s="8" t="b">
        <v>0</v>
      </c>
      <c r="I147" s="16"/>
      <c r="J147" s="7">
        <v>1</v>
      </c>
      <c r="K147" s="22"/>
      <c r="L147" s="27"/>
      <c r="M147" s="27"/>
      <c r="N147" s="27"/>
      <c r="O147" s="6"/>
      <c r="P147" s="6"/>
      <c r="Q147" s="6"/>
      <c r="R147" s="7">
        <v>1</v>
      </c>
      <c r="S147" s="6"/>
      <c r="T147" s="7">
        <v>1</v>
      </c>
      <c r="U147" s="7">
        <v>1</v>
      </c>
      <c r="V147" s="27">
        <v>1</v>
      </c>
      <c r="W147" s="6">
        <f t="shared" si="13"/>
        <v>0</v>
      </c>
      <c r="X147" s="28"/>
      <c r="Y147" s="28" t="e">
        <f>#REF!</f>
        <v>#REF!</v>
      </c>
      <c r="Z147" s="25" t="e">
        <f t="shared" si="12"/>
        <v>#REF!</v>
      </c>
      <c r="AA147" s="25" t="e">
        <f t="shared" si="14"/>
        <v>#REF!</v>
      </c>
    </row>
    <row r="148" spans="1:27" ht="28.5" customHeight="1" x14ac:dyDescent="0.25">
      <c r="A148" s="20">
        <v>143</v>
      </c>
      <c r="B148" s="21" t="s">
        <v>408</v>
      </c>
      <c r="C148" s="5" t="s">
        <v>174</v>
      </c>
      <c r="D148" s="21" t="s">
        <v>84</v>
      </c>
      <c r="E148" s="22" t="e">
        <f>#REF!</f>
        <v>#REF!</v>
      </c>
      <c r="F148" s="5"/>
      <c r="G148" s="24"/>
      <c r="H148" s="8" t="b">
        <v>0</v>
      </c>
      <c r="I148" s="16"/>
      <c r="J148" s="7">
        <v>1</v>
      </c>
      <c r="K148" s="22"/>
      <c r="L148" s="27"/>
      <c r="M148" s="27"/>
      <c r="N148" s="27"/>
      <c r="O148" s="6"/>
      <c r="P148" s="6"/>
      <c r="Q148" s="6"/>
      <c r="R148" s="7">
        <v>1</v>
      </c>
      <c r="S148" s="6"/>
      <c r="T148" s="7">
        <v>1</v>
      </c>
      <c r="U148" s="7">
        <v>1</v>
      </c>
      <c r="V148" s="27">
        <v>1</v>
      </c>
      <c r="W148" s="6">
        <f t="shared" si="13"/>
        <v>0</v>
      </c>
      <c r="X148" s="28"/>
      <c r="Y148" s="28" t="e">
        <f>#REF!</f>
        <v>#REF!</v>
      </c>
      <c r="Z148" s="25" t="e">
        <f t="shared" si="12"/>
        <v>#REF!</v>
      </c>
      <c r="AA148" s="25" t="e">
        <f t="shared" si="14"/>
        <v>#REF!</v>
      </c>
    </row>
    <row r="149" spans="1:27" ht="28.5" customHeight="1" x14ac:dyDescent="0.25">
      <c r="A149" s="20">
        <v>144</v>
      </c>
      <c r="B149" s="21" t="s">
        <v>409</v>
      </c>
      <c r="C149" s="5" t="s">
        <v>173</v>
      </c>
      <c r="D149" s="21" t="s">
        <v>84</v>
      </c>
      <c r="E149" s="22" t="e">
        <f>#REF!</f>
        <v>#REF!</v>
      </c>
      <c r="F149" s="5"/>
      <c r="G149" s="24"/>
      <c r="H149" s="8" t="b">
        <v>0</v>
      </c>
      <c r="I149" s="16"/>
      <c r="J149" s="7">
        <v>1</v>
      </c>
      <c r="K149" s="22"/>
      <c r="L149" s="27"/>
      <c r="M149" s="27"/>
      <c r="N149" s="27"/>
      <c r="O149" s="6"/>
      <c r="P149" s="6"/>
      <c r="Q149" s="6"/>
      <c r="R149" s="7">
        <v>1</v>
      </c>
      <c r="S149" s="6"/>
      <c r="T149" s="7">
        <v>1</v>
      </c>
      <c r="U149" s="7">
        <v>1</v>
      </c>
      <c r="V149" s="27">
        <v>1</v>
      </c>
      <c r="W149" s="6">
        <f t="shared" si="13"/>
        <v>0</v>
      </c>
      <c r="X149" s="28"/>
      <c r="Y149" s="28" t="e">
        <f>#REF!</f>
        <v>#REF!</v>
      </c>
      <c r="Z149" s="25" t="e">
        <f t="shared" si="12"/>
        <v>#REF!</v>
      </c>
      <c r="AA149" s="25" t="e">
        <f t="shared" si="14"/>
        <v>#REF!</v>
      </c>
    </row>
    <row r="150" spans="1:27" ht="28.5" customHeight="1" x14ac:dyDescent="0.25">
      <c r="A150" s="20">
        <v>145</v>
      </c>
      <c r="B150" s="21" t="s">
        <v>410</v>
      </c>
      <c r="C150" s="5" t="s">
        <v>172</v>
      </c>
      <c r="D150" s="21" t="s">
        <v>84</v>
      </c>
      <c r="E150" s="22" t="e">
        <f>#REF!</f>
        <v>#REF!</v>
      </c>
      <c r="F150" s="5"/>
      <c r="G150" s="24"/>
      <c r="H150" s="8" t="b">
        <v>0</v>
      </c>
      <c r="I150" s="16"/>
      <c r="J150" s="7">
        <v>1</v>
      </c>
      <c r="K150" s="22"/>
      <c r="L150" s="27"/>
      <c r="M150" s="27"/>
      <c r="N150" s="27"/>
      <c r="O150" s="6"/>
      <c r="P150" s="6"/>
      <c r="Q150" s="6"/>
      <c r="R150" s="7">
        <v>1</v>
      </c>
      <c r="S150" s="6"/>
      <c r="T150" s="7">
        <v>1</v>
      </c>
      <c r="U150" s="7">
        <v>1</v>
      </c>
      <c r="V150" s="27">
        <v>1</v>
      </c>
      <c r="W150" s="6">
        <f t="shared" si="13"/>
        <v>0</v>
      </c>
      <c r="X150" s="28"/>
      <c r="Y150" s="28" t="e">
        <f>#REF!</f>
        <v>#REF!</v>
      </c>
      <c r="Z150" s="25" t="e">
        <f t="shared" si="12"/>
        <v>#REF!</v>
      </c>
      <c r="AA150" s="25" t="e">
        <f t="shared" si="14"/>
        <v>#REF!</v>
      </c>
    </row>
    <row r="151" spans="1:27" ht="28.5" customHeight="1" x14ac:dyDescent="0.25">
      <c r="A151" s="20">
        <v>146</v>
      </c>
      <c r="B151" s="21" t="s">
        <v>411</v>
      </c>
      <c r="C151" s="5" t="s">
        <v>203</v>
      </c>
      <c r="D151" s="21" t="s">
        <v>84</v>
      </c>
      <c r="E151" s="22" t="e">
        <f>#REF!</f>
        <v>#REF!</v>
      </c>
      <c r="F151" s="5"/>
      <c r="G151" s="24"/>
      <c r="H151" s="8" t="b">
        <v>0</v>
      </c>
      <c r="I151" s="16"/>
      <c r="J151" s="7">
        <v>1</v>
      </c>
      <c r="K151" s="22"/>
      <c r="L151" s="27"/>
      <c r="M151" s="27"/>
      <c r="N151" s="27"/>
      <c r="O151" s="6"/>
      <c r="P151" s="6"/>
      <c r="Q151" s="6"/>
      <c r="R151" s="7">
        <v>1</v>
      </c>
      <c r="S151" s="6"/>
      <c r="T151" s="7">
        <v>1</v>
      </c>
      <c r="U151" s="7">
        <v>1</v>
      </c>
      <c r="V151" s="27">
        <v>1</v>
      </c>
      <c r="W151" s="6">
        <f t="shared" si="13"/>
        <v>0</v>
      </c>
      <c r="X151" s="28"/>
      <c r="Y151" s="28" t="e">
        <f>#REF!</f>
        <v>#REF!</v>
      </c>
      <c r="Z151" s="25" t="e">
        <f t="shared" si="12"/>
        <v>#REF!</v>
      </c>
      <c r="AA151" s="25" t="e">
        <f t="shared" si="14"/>
        <v>#REF!</v>
      </c>
    </row>
    <row r="152" spans="1:27" ht="28.5" customHeight="1" x14ac:dyDescent="0.25">
      <c r="A152" s="20">
        <v>147</v>
      </c>
      <c r="B152" s="21" t="s">
        <v>412</v>
      </c>
      <c r="C152" s="5" t="s">
        <v>202</v>
      </c>
      <c r="D152" s="21" t="s">
        <v>84</v>
      </c>
      <c r="E152" s="22" t="e">
        <f>#REF!</f>
        <v>#REF!</v>
      </c>
      <c r="F152" s="5"/>
      <c r="G152" s="24"/>
      <c r="H152" s="8" t="b">
        <v>0</v>
      </c>
      <c r="I152" s="16"/>
      <c r="J152" s="7">
        <v>1</v>
      </c>
      <c r="K152" s="22"/>
      <c r="L152" s="27"/>
      <c r="M152" s="27"/>
      <c r="N152" s="27"/>
      <c r="O152" s="6"/>
      <c r="P152" s="6"/>
      <c r="Q152" s="6"/>
      <c r="R152" s="7">
        <v>1</v>
      </c>
      <c r="S152" s="6"/>
      <c r="T152" s="7">
        <v>1</v>
      </c>
      <c r="U152" s="7">
        <v>1</v>
      </c>
      <c r="V152" s="27">
        <v>1</v>
      </c>
      <c r="W152" s="6">
        <f t="shared" si="13"/>
        <v>0</v>
      </c>
      <c r="X152" s="28"/>
      <c r="Y152" s="28" t="e">
        <f>#REF!</f>
        <v>#REF!</v>
      </c>
      <c r="Z152" s="25" t="e">
        <f t="shared" si="12"/>
        <v>#REF!</v>
      </c>
      <c r="AA152" s="25" t="e">
        <f t="shared" si="14"/>
        <v>#REF!</v>
      </c>
    </row>
    <row r="153" spans="1:27" ht="66" customHeight="1" x14ac:dyDescent="0.25">
      <c r="A153" s="20">
        <v>148</v>
      </c>
      <c r="B153" s="21" t="s">
        <v>413</v>
      </c>
      <c r="C153" s="5" t="s">
        <v>197</v>
      </c>
      <c r="D153" s="21" t="s">
        <v>84</v>
      </c>
      <c r="E153" s="22" t="e">
        <f>#REF!</f>
        <v>#REF!</v>
      </c>
      <c r="F153" s="5"/>
      <c r="G153" s="24"/>
      <c r="H153" s="8" t="b">
        <v>0</v>
      </c>
      <c r="I153" s="16"/>
      <c r="J153" s="7">
        <v>1</v>
      </c>
      <c r="K153" s="22"/>
      <c r="L153" s="27"/>
      <c r="M153" s="27"/>
      <c r="N153" s="27"/>
      <c r="O153" s="6"/>
      <c r="P153" s="6"/>
      <c r="Q153" s="6"/>
      <c r="R153" s="7">
        <v>1</v>
      </c>
      <c r="S153" s="6"/>
      <c r="T153" s="7">
        <v>1</v>
      </c>
      <c r="U153" s="7">
        <v>1</v>
      </c>
      <c r="V153" s="27">
        <v>1</v>
      </c>
      <c r="W153" s="6">
        <f t="shared" si="13"/>
        <v>0</v>
      </c>
      <c r="X153" s="28"/>
      <c r="Y153" s="28" t="e">
        <f>#REF!</f>
        <v>#REF!</v>
      </c>
      <c r="Z153" s="25" t="e">
        <f t="shared" si="12"/>
        <v>#REF!</v>
      </c>
      <c r="AA153" s="25" t="e">
        <f t="shared" si="14"/>
        <v>#REF!</v>
      </c>
    </row>
    <row r="154" spans="1:27" ht="40.5" customHeight="1" x14ac:dyDescent="0.25">
      <c r="A154" s="20">
        <v>149</v>
      </c>
      <c r="B154" s="21" t="s">
        <v>414</v>
      </c>
      <c r="C154" s="5" t="s">
        <v>138</v>
      </c>
      <c r="D154" s="21" t="s">
        <v>84</v>
      </c>
      <c r="E154" s="22" t="e">
        <f>#REF!</f>
        <v>#REF!</v>
      </c>
      <c r="F154" s="5"/>
      <c r="G154" s="24"/>
      <c r="H154" s="8" t="b">
        <v>0</v>
      </c>
      <c r="I154" s="16"/>
      <c r="J154" s="7">
        <v>1</v>
      </c>
      <c r="K154" s="22"/>
      <c r="L154" s="27"/>
      <c r="M154" s="27"/>
      <c r="N154" s="27"/>
      <c r="O154" s="6"/>
      <c r="P154" s="6"/>
      <c r="Q154" s="6"/>
      <c r="R154" s="7">
        <v>1</v>
      </c>
      <c r="S154" s="6"/>
      <c r="T154" s="7">
        <v>1</v>
      </c>
      <c r="U154" s="7">
        <v>1</v>
      </c>
      <c r="V154" s="27">
        <v>1</v>
      </c>
      <c r="W154" s="6">
        <f t="shared" si="13"/>
        <v>0</v>
      </c>
      <c r="X154" s="28"/>
      <c r="Y154" s="28" t="e">
        <f>#REF!</f>
        <v>#REF!</v>
      </c>
      <c r="Z154" s="25" t="e">
        <f t="shared" si="12"/>
        <v>#REF!</v>
      </c>
      <c r="AA154" s="25" t="e">
        <f t="shared" si="14"/>
        <v>#REF!</v>
      </c>
    </row>
    <row r="155" spans="1:27" ht="28.5" customHeight="1" x14ac:dyDescent="0.25">
      <c r="A155" s="20">
        <v>150</v>
      </c>
      <c r="B155" s="21" t="s">
        <v>232</v>
      </c>
      <c r="C155" s="5" t="s">
        <v>152</v>
      </c>
      <c r="D155" s="21" t="s">
        <v>49</v>
      </c>
      <c r="E155" s="22" t="e">
        <f>#REF!</f>
        <v>#REF!</v>
      </c>
      <c r="F155" s="5"/>
      <c r="G155" s="24"/>
      <c r="H155" s="8" t="b">
        <v>0</v>
      </c>
      <c r="I155" s="16"/>
      <c r="J155" s="7">
        <v>1</v>
      </c>
      <c r="K155" s="22"/>
      <c r="L155" s="27"/>
      <c r="M155" s="27"/>
      <c r="N155" s="27"/>
      <c r="O155" s="6"/>
      <c r="P155" s="6"/>
      <c r="Q155" s="6"/>
      <c r="R155" s="7">
        <v>1</v>
      </c>
      <c r="S155" s="6"/>
      <c r="T155" s="7">
        <v>1</v>
      </c>
      <c r="U155" s="7">
        <v>1</v>
      </c>
      <c r="V155" s="27">
        <v>1</v>
      </c>
      <c r="W155" s="6">
        <f t="shared" si="13"/>
        <v>0</v>
      </c>
      <c r="X155" s="28"/>
      <c r="Y155" s="28" t="e">
        <f>#REF!</f>
        <v>#REF!</v>
      </c>
      <c r="Z155" s="25" t="e">
        <f t="shared" si="12"/>
        <v>#REF!</v>
      </c>
      <c r="AA155" s="25" t="e">
        <f t="shared" si="14"/>
        <v>#REF!</v>
      </c>
    </row>
    <row r="156" spans="1:27" ht="16.5" customHeight="1" x14ac:dyDescent="0.25">
      <c r="A156" s="20">
        <v>151</v>
      </c>
      <c r="B156" s="21" t="s">
        <v>415</v>
      </c>
      <c r="C156" s="5" t="s">
        <v>416</v>
      </c>
      <c r="D156" s="21" t="s">
        <v>57</v>
      </c>
      <c r="E156" s="22" t="e">
        <f>#REF!</f>
        <v>#REF!</v>
      </c>
      <c r="F156" s="5"/>
      <c r="G156" s="24"/>
      <c r="H156" s="8" t="b">
        <v>0</v>
      </c>
      <c r="I156" s="16"/>
      <c r="J156" s="7">
        <v>1</v>
      </c>
      <c r="K156" s="22"/>
      <c r="L156" s="27"/>
      <c r="M156" s="27"/>
      <c r="N156" s="27"/>
      <c r="O156" s="6"/>
      <c r="P156" s="6"/>
      <c r="Q156" s="6"/>
      <c r="R156" s="7">
        <v>1</v>
      </c>
      <c r="S156" s="6"/>
      <c r="T156" s="7">
        <v>1</v>
      </c>
      <c r="U156" s="7">
        <v>1</v>
      </c>
      <c r="V156" s="27">
        <v>1</v>
      </c>
      <c r="W156" s="6">
        <f t="shared" si="13"/>
        <v>0</v>
      </c>
      <c r="X156" s="28"/>
      <c r="Y156" s="28" t="e">
        <f>#REF!</f>
        <v>#REF!</v>
      </c>
      <c r="Z156" s="25" t="e">
        <f t="shared" si="12"/>
        <v>#REF!</v>
      </c>
      <c r="AA156" s="25" t="e">
        <f t="shared" si="14"/>
        <v>#REF!</v>
      </c>
    </row>
    <row r="157" spans="1:27" ht="28.5" customHeight="1" x14ac:dyDescent="0.25">
      <c r="A157" s="20">
        <v>152</v>
      </c>
      <c r="B157" s="21" t="s">
        <v>417</v>
      </c>
      <c r="C157" s="5" t="s">
        <v>418</v>
      </c>
      <c r="D157" s="21" t="s">
        <v>57</v>
      </c>
      <c r="E157" s="22" t="e">
        <f>#REF!</f>
        <v>#REF!</v>
      </c>
      <c r="F157" s="5"/>
      <c r="G157" s="24"/>
      <c r="H157" s="8" t="b">
        <v>0</v>
      </c>
      <c r="I157" s="16"/>
      <c r="J157" s="7">
        <v>1</v>
      </c>
      <c r="K157" s="22"/>
      <c r="L157" s="27"/>
      <c r="M157" s="27"/>
      <c r="N157" s="27"/>
      <c r="O157" s="6"/>
      <c r="P157" s="6"/>
      <c r="Q157" s="6"/>
      <c r="R157" s="7">
        <v>1</v>
      </c>
      <c r="S157" s="6"/>
      <c r="T157" s="7">
        <v>1</v>
      </c>
      <c r="U157" s="7">
        <v>1</v>
      </c>
      <c r="V157" s="27">
        <v>1</v>
      </c>
      <c r="W157" s="6">
        <f t="shared" si="13"/>
        <v>0</v>
      </c>
      <c r="X157" s="28"/>
      <c r="Y157" s="28" t="e">
        <f>#REF!</f>
        <v>#REF!</v>
      </c>
      <c r="Z157" s="25" t="e">
        <f t="shared" si="12"/>
        <v>#REF!</v>
      </c>
      <c r="AA157" s="25" t="e">
        <f t="shared" si="14"/>
        <v>#REF!</v>
      </c>
    </row>
    <row r="158" spans="1:27" ht="28.5" customHeight="1" x14ac:dyDescent="0.25">
      <c r="A158" s="20">
        <v>153</v>
      </c>
      <c r="B158" s="21" t="s">
        <v>419</v>
      </c>
      <c r="C158" s="5" t="s">
        <v>420</v>
      </c>
      <c r="D158" s="21" t="s">
        <v>57</v>
      </c>
      <c r="E158" s="22" t="e">
        <f>#REF!</f>
        <v>#REF!</v>
      </c>
      <c r="F158" s="5"/>
      <c r="G158" s="24"/>
      <c r="H158" s="8" t="b">
        <v>0</v>
      </c>
      <c r="I158" s="16"/>
      <c r="J158" s="7">
        <v>1</v>
      </c>
      <c r="K158" s="22"/>
      <c r="L158" s="27"/>
      <c r="M158" s="27"/>
      <c r="N158" s="27"/>
      <c r="O158" s="6"/>
      <c r="P158" s="6"/>
      <c r="Q158" s="6"/>
      <c r="R158" s="7">
        <v>1</v>
      </c>
      <c r="S158" s="6"/>
      <c r="T158" s="7">
        <v>1</v>
      </c>
      <c r="U158" s="7">
        <v>1</v>
      </c>
      <c r="V158" s="27">
        <v>1</v>
      </c>
      <c r="W158" s="6">
        <f t="shared" si="13"/>
        <v>0</v>
      </c>
      <c r="X158" s="28"/>
      <c r="Y158" s="28" t="e">
        <f>#REF!</f>
        <v>#REF!</v>
      </c>
      <c r="Z158" s="25" t="e">
        <f t="shared" si="12"/>
        <v>#REF!</v>
      </c>
      <c r="AA158" s="25" t="e">
        <f t="shared" si="14"/>
        <v>#REF!</v>
      </c>
    </row>
    <row r="159" spans="1:27" ht="28.5" customHeight="1" x14ac:dyDescent="0.25">
      <c r="A159" s="20">
        <v>154</v>
      </c>
      <c r="B159" s="21" t="s">
        <v>421</v>
      </c>
      <c r="C159" s="5" t="s">
        <v>113</v>
      </c>
      <c r="D159" s="21" t="s">
        <v>14</v>
      </c>
      <c r="E159" s="22" t="e">
        <f>#REF!</f>
        <v>#REF!</v>
      </c>
      <c r="F159" s="5"/>
      <c r="G159" s="24"/>
      <c r="H159" s="8" t="b">
        <v>0</v>
      </c>
      <c r="I159" s="16"/>
      <c r="J159" s="7">
        <v>1</v>
      </c>
      <c r="K159" s="22"/>
      <c r="L159" s="27"/>
      <c r="M159" s="27"/>
      <c r="N159" s="27"/>
      <c r="O159" s="6"/>
      <c r="P159" s="6"/>
      <c r="Q159" s="6"/>
      <c r="R159" s="7">
        <v>1</v>
      </c>
      <c r="S159" s="6"/>
      <c r="T159" s="7">
        <v>1</v>
      </c>
      <c r="U159" s="7">
        <v>1</v>
      </c>
      <c r="V159" s="27">
        <v>1</v>
      </c>
      <c r="W159" s="6">
        <f t="shared" si="13"/>
        <v>0</v>
      </c>
      <c r="X159" s="28"/>
      <c r="Y159" s="28" t="e">
        <f>#REF!</f>
        <v>#REF!</v>
      </c>
      <c r="Z159" s="25" t="e">
        <f t="shared" si="12"/>
        <v>#REF!</v>
      </c>
      <c r="AA159" s="25" t="e">
        <f t="shared" si="14"/>
        <v>#REF!</v>
      </c>
    </row>
    <row r="160" spans="1:27" ht="16.5" customHeight="1" x14ac:dyDescent="0.25">
      <c r="A160" s="20">
        <v>155</v>
      </c>
      <c r="B160" s="21" t="s">
        <v>423</v>
      </c>
      <c r="C160" s="5" t="s">
        <v>422</v>
      </c>
      <c r="D160" s="21" t="s">
        <v>57</v>
      </c>
      <c r="E160" s="22" t="e">
        <f>#REF!+#REF!+#REF!+#REF!</f>
        <v>#REF!</v>
      </c>
      <c r="F160" s="5" t="s">
        <v>524</v>
      </c>
      <c r="G160" s="24"/>
      <c r="H160" s="8" t="b">
        <v>0</v>
      </c>
      <c r="I160" s="16"/>
      <c r="J160" s="7">
        <v>1</v>
      </c>
      <c r="K160" s="22"/>
      <c r="L160" s="27"/>
      <c r="M160" s="27"/>
      <c r="N160" s="27"/>
      <c r="O160" s="6"/>
      <c r="P160" s="6"/>
      <c r="Q160" s="6"/>
      <c r="R160" s="7">
        <v>1</v>
      </c>
      <c r="S160" s="6"/>
      <c r="T160" s="7">
        <v>1</v>
      </c>
      <c r="U160" s="7">
        <v>1</v>
      </c>
      <c r="V160" s="27">
        <v>1E-3</v>
      </c>
      <c r="W160" s="6">
        <f t="shared" si="13"/>
        <v>0</v>
      </c>
      <c r="X160" s="28"/>
      <c r="Y160" s="28" t="e">
        <f>#REF!</f>
        <v>#REF!</v>
      </c>
      <c r="Z160" s="25" t="e">
        <f t="shared" si="12"/>
        <v>#REF!</v>
      </c>
      <c r="AA160" s="25" t="e">
        <f t="shared" si="14"/>
        <v>#REF!</v>
      </c>
    </row>
    <row r="161" spans="1:27" ht="28.5" customHeight="1" x14ac:dyDescent="0.25">
      <c r="A161" s="20">
        <v>156</v>
      </c>
      <c r="B161" s="21" t="s">
        <v>424</v>
      </c>
      <c r="C161" s="5" t="s">
        <v>425</v>
      </c>
      <c r="D161" s="21" t="s">
        <v>57</v>
      </c>
      <c r="E161" s="22" t="e">
        <f>#REF!</f>
        <v>#REF!</v>
      </c>
      <c r="F161" s="5" t="s">
        <v>524</v>
      </c>
      <c r="G161" s="24"/>
      <c r="H161" s="8" t="b">
        <v>0</v>
      </c>
      <c r="I161" s="16"/>
      <c r="J161" s="7">
        <v>1</v>
      </c>
      <c r="K161" s="22"/>
      <c r="L161" s="27"/>
      <c r="M161" s="27"/>
      <c r="N161" s="27"/>
      <c r="O161" s="6"/>
      <c r="P161" s="6"/>
      <c r="Q161" s="6"/>
      <c r="R161" s="7">
        <v>1</v>
      </c>
      <c r="S161" s="6"/>
      <c r="T161" s="7">
        <v>1</v>
      </c>
      <c r="U161" s="7">
        <v>1</v>
      </c>
      <c r="V161" s="27">
        <v>1E-3</v>
      </c>
      <c r="W161" s="6">
        <f t="shared" si="13"/>
        <v>0</v>
      </c>
      <c r="X161" s="28"/>
      <c r="Y161" s="28" t="e">
        <f>#REF!</f>
        <v>#REF!</v>
      </c>
      <c r="Z161" s="25" t="e">
        <f t="shared" si="12"/>
        <v>#REF!</v>
      </c>
      <c r="AA161" s="25" t="e">
        <f t="shared" si="14"/>
        <v>#REF!</v>
      </c>
    </row>
    <row r="162" spans="1:27" ht="28.5" customHeight="1" x14ac:dyDescent="0.25">
      <c r="A162" s="20">
        <v>157</v>
      </c>
      <c r="B162" s="21" t="s">
        <v>265</v>
      </c>
      <c r="C162" s="5" t="s">
        <v>178</v>
      </c>
      <c r="D162" s="21" t="s">
        <v>14</v>
      </c>
      <c r="E162" s="22" t="e">
        <f>#REF!</f>
        <v>#REF!</v>
      </c>
      <c r="F162" s="5"/>
      <c r="G162" s="24"/>
      <c r="H162" s="8" t="b">
        <v>0</v>
      </c>
      <c r="I162" s="16"/>
      <c r="J162" s="7">
        <v>1</v>
      </c>
      <c r="K162" s="22"/>
      <c r="L162" s="27"/>
      <c r="M162" s="27"/>
      <c r="N162" s="27"/>
      <c r="O162" s="6"/>
      <c r="P162" s="6"/>
      <c r="Q162" s="6"/>
      <c r="R162" s="7">
        <v>1</v>
      </c>
      <c r="S162" s="6"/>
      <c r="T162" s="7">
        <v>1</v>
      </c>
      <c r="U162" s="7">
        <v>1</v>
      </c>
      <c r="V162" s="27">
        <v>1</v>
      </c>
      <c r="W162" s="6">
        <f t="shared" si="13"/>
        <v>0</v>
      </c>
      <c r="X162" s="28"/>
      <c r="Y162" s="28" t="e">
        <f>#REF!</f>
        <v>#REF!</v>
      </c>
      <c r="Z162" s="25" t="e">
        <f t="shared" ref="Z162:Z192" si="15">ROUND(W162+Y162,0)</f>
        <v>#REF!</v>
      </c>
      <c r="AA162" s="25" t="e">
        <f t="shared" si="14"/>
        <v>#REF!</v>
      </c>
    </row>
    <row r="163" spans="1:27" ht="28.5" customHeight="1" x14ac:dyDescent="0.25">
      <c r="A163" s="20">
        <v>158</v>
      </c>
      <c r="B163" s="21" t="s">
        <v>426</v>
      </c>
      <c r="C163" s="5" t="s">
        <v>427</v>
      </c>
      <c r="D163" s="21" t="s">
        <v>14</v>
      </c>
      <c r="E163" s="22" t="e">
        <f>#REF!</f>
        <v>#REF!</v>
      </c>
      <c r="F163" s="5"/>
      <c r="G163" s="24"/>
      <c r="H163" s="8" t="b">
        <v>0</v>
      </c>
      <c r="I163" s="16"/>
      <c r="J163" s="7">
        <v>1</v>
      </c>
      <c r="K163" s="22"/>
      <c r="L163" s="27"/>
      <c r="M163" s="27"/>
      <c r="N163" s="27"/>
      <c r="O163" s="6"/>
      <c r="P163" s="6"/>
      <c r="Q163" s="6"/>
      <c r="R163" s="7">
        <v>1</v>
      </c>
      <c r="S163" s="6"/>
      <c r="T163" s="7">
        <v>1</v>
      </c>
      <c r="U163" s="7">
        <v>1</v>
      </c>
      <c r="V163" s="27">
        <v>1</v>
      </c>
      <c r="W163" s="6">
        <f t="shared" si="13"/>
        <v>0</v>
      </c>
      <c r="X163" s="28"/>
      <c r="Y163" s="28" t="e">
        <f>#REF!</f>
        <v>#REF!</v>
      </c>
      <c r="Z163" s="25" t="e">
        <f t="shared" si="15"/>
        <v>#REF!</v>
      </c>
      <c r="AA163" s="25" t="e">
        <f t="shared" si="14"/>
        <v>#REF!</v>
      </c>
    </row>
    <row r="164" spans="1:27" ht="16.5" customHeight="1" x14ac:dyDescent="0.25">
      <c r="A164" s="20">
        <v>159</v>
      </c>
      <c r="B164" s="21" t="s">
        <v>428</v>
      </c>
      <c r="C164" s="5" t="s">
        <v>429</v>
      </c>
      <c r="D164" s="21" t="s">
        <v>57</v>
      </c>
      <c r="E164" s="22" t="e">
        <f>#REF!</f>
        <v>#REF!</v>
      </c>
      <c r="F164" s="5"/>
      <c r="G164" s="24"/>
      <c r="H164" s="8" t="b">
        <v>0</v>
      </c>
      <c r="I164" s="16"/>
      <c r="J164" s="7">
        <v>1</v>
      </c>
      <c r="K164" s="22"/>
      <c r="L164" s="27"/>
      <c r="M164" s="27"/>
      <c r="N164" s="27"/>
      <c r="O164" s="6"/>
      <c r="P164" s="6"/>
      <c r="Q164" s="6"/>
      <c r="R164" s="7">
        <v>1</v>
      </c>
      <c r="S164" s="6"/>
      <c r="T164" s="7">
        <v>1</v>
      </c>
      <c r="U164" s="7">
        <v>1</v>
      </c>
      <c r="V164" s="27">
        <v>1</v>
      </c>
      <c r="W164" s="6">
        <f t="shared" si="13"/>
        <v>0</v>
      </c>
      <c r="X164" s="28"/>
      <c r="Y164" s="28" t="e">
        <f>#REF!</f>
        <v>#REF!</v>
      </c>
      <c r="Z164" s="25" t="e">
        <f t="shared" si="15"/>
        <v>#REF!</v>
      </c>
      <c r="AA164" s="25" t="e">
        <f t="shared" si="14"/>
        <v>#REF!</v>
      </c>
    </row>
    <row r="165" spans="1:27" ht="16.5" customHeight="1" x14ac:dyDescent="0.25">
      <c r="A165" s="20">
        <v>160</v>
      </c>
      <c r="B165" s="21" t="s">
        <v>430</v>
      </c>
      <c r="C165" s="5" t="s">
        <v>431</v>
      </c>
      <c r="D165" s="21" t="s">
        <v>57</v>
      </c>
      <c r="E165" s="22" t="e">
        <f>#REF!</f>
        <v>#REF!</v>
      </c>
      <c r="F165" s="5"/>
      <c r="G165" s="24"/>
      <c r="H165" s="8" t="b">
        <v>0</v>
      </c>
      <c r="I165" s="16"/>
      <c r="J165" s="7">
        <v>1</v>
      </c>
      <c r="K165" s="22"/>
      <c r="L165" s="27"/>
      <c r="M165" s="27"/>
      <c r="N165" s="27"/>
      <c r="O165" s="6"/>
      <c r="P165" s="6"/>
      <c r="Q165" s="6"/>
      <c r="R165" s="7">
        <v>1</v>
      </c>
      <c r="S165" s="6"/>
      <c r="T165" s="7">
        <v>1</v>
      </c>
      <c r="U165" s="7">
        <v>1</v>
      </c>
      <c r="V165" s="27">
        <v>1</v>
      </c>
      <c r="W165" s="6">
        <f t="shared" si="13"/>
        <v>0</v>
      </c>
      <c r="X165" s="28"/>
      <c r="Y165" s="28" t="e">
        <f>#REF!</f>
        <v>#REF!</v>
      </c>
      <c r="Z165" s="25" t="e">
        <f t="shared" si="15"/>
        <v>#REF!</v>
      </c>
      <c r="AA165" s="25" t="e">
        <f t="shared" si="14"/>
        <v>#REF!</v>
      </c>
    </row>
    <row r="166" spans="1:27" ht="28.5" customHeight="1" x14ac:dyDescent="0.25">
      <c r="A166" s="20">
        <v>161</v>
      </c>
      <c r="B166" s="21" t="s">
        <v>232</v>
      </c>
      <c r="C166" s="5" t="s">
        <v>154</v>
      </c>
      <c r="D166" s="21" t="s">
        <v>49</v>
      </c>
      <c r="E166" s="22" t="e">
        <f>#REF!</f>
        <v>#REF!</v>
      </c>
      <c r="F166" s="5"/>
      <c r="G166" s="24"/>
      <c r="H166" s="8" t="b">
        <v>0</v>
      </c>
      <c r="I166" s="16"/>
      <c r="J166" s="7">
        <v>1</v>
      </c>
      <c r="K166" s="22"/>
      <c r="L166" s="27"/>
      <c r="M166" s="27"/>
      <c r="N166" s="27"/>
      <c r="O166" s="6"/>
      <c r="P166" s="6"/>
      <c r="Q166" s="6"/>
      <c r="R166" s="7">
        <v>1</v>
      </c>
      <c r="S166" s="6"/>
      <c r="T166" s="7">
        <v>1</v>
      </c>
      <c r="U166" s="7">
        <v>1</v>
      </c>
      <c r="V166" s="27">
        <v>1</v>
      </c>
      <c r="W166" s="6">
        <f t="shared" ref="W166:W192" si="16">ROUND(SUM(S166:S166)*T166*U166*V166,0)</f>
        <v>0</v>
      </c>
      <c r="X166" s="28"/>
      <c r="Y166" s="28" t="e">
        <f>#REF!</f>
        <v>#REF!</v>
      </c>
      <c r="Z166" s="25" t="e">
        <f t="shared" si="15"/>
        <v>#REF!</v>
      </c>
      <c r="AA166" s="25" t="e">
        <f t="shared" si="14"/>
        <v>#REF!</v>
      </c>
    </row>
    <row r="167" spans="1:27" ht="53.25" customHeight="1" x14ac:dyDescent="0.25">
      <c r="A167" s="20">
        <v>162</v>
      </c>
      <c r="B167" s="21" t="s">
        <v>232</v>
      </c>
      <c r="C167" s="5" t="s">
        <v>156</v>
      </c>
      <c r="D167" s="21" t="s">
        <v>49</v>
      </c>
      <c r="E167" s="22" t="e">
        <f>#REF!</f>
        <v>#REF!</v>
      </c>
      <c r="F167" s="5"/>
      <c r="G167" s="24"/>
      <c r="H167" s="8" t="b">
        <v>0</v>
      </c>
      <c r="I167" s="16"/>
      <c r="J167" s="7">
        <v>1</v>
      </c>
      <c r="K167" s="22"/>
      <c r="L167" s="27"/>
      <c r="M167" s="27"/>
      <c r="N167" s="27"/>
      <c r="O167" s="6"/>
      <c r="P167" s="6"/>
      <c r="Q167" s="6"/>
      <c r="R167" s="7">
        <v>1</v>
      </c>
      <c r="S167" s="6"/>
      <c r="T167" s="7">
        <v>1</v>
      </c>
      <c r="U167" s="7">
        <v>1</v>
      </c>
      <c r="V167" s="27">
        <v>1</v>
      </c>
      <c r="W167" s="6">
        <f t="shared" si="16"/>
        <v>0</v>
      </c>
      <c r="X167" s="28"/>
      <c r="Y167" s="28" t="e">
        <f>#REF!</f>
        <v>#REF!</v>
      </c>
      <c r="Z167" s="25" t="e">
        <f t="shared" si="15"/>
        <v>#REF!</v>
      </c>
      <c r="AA167" s="25" t="e">
        <f t="shared" ref="AA167:AA192" si="17">ROUND(E167*Z167,0)</f>
        <v>#REF!</v>
      </c>
    </row>
    <row r="168" spans="1:27" ht="28.5" customHeight="1" x14ac:dyDescent="0.25">
      <c r="A168" s="20">
        <v>163</v>
      </c>
      <c r="B168" s="21" t="s">
        <v>264</v>
      </c>
      <c r="C168" s="5" t="s">
        <v>189</v>
      </c>
      <c r="D168" s="21" t="s">
        <v>14</v>
      </c>
      <c r="E168" s="22" t="e">
        <f>#REF!</f>
        <v>#REF!</v>
      </c>
      <c r="F168" s="5"/>
      <c r="G168" s="24"/>
      <c r="H168" s="8" t="b">
        <v>0</v>
      </c>
      <c r="I168" s="16"/>
      <c r="J168" s="7">
        <v>1</v>
      </c>
      <c r="K168" s="22"/>
      <c r="L168" s="27"/>
      <c r="M168" s="27"/>
      <c r="N168" s="27"/>
      <c r="O168" s="6"/>
      <c r="P168" s="6"/>
      <c r="Q168" s="6"/>
      <c r="R168" s="7">
        <v>1</v>
      </c>
      <c r="S168" s="6"/>
      <c r="T168" s="7">
        <v>1</v>
      </c>
      <c r="U168" s="7">
        <v>1</v>
      </c>
      <c r="V168" s="27">
        <v>1</v>
      </c>
      <c r="W168" s="6">
        <f t="shared" si="16"/>
        <v>0</v>
      </c>
      <c r="X168" s="28"/>
      <c r="Y168" s="28" t="e">
        <f>#REF!</f>
        <v>#REF!</v>
      </c>
      <c r="Z168" s="25" t="e">
        <f t="shared" si="15"/>
        <v>#REF!</v>
      </c>
      <c r="AA168" s="25" t="e">
        <f t="shared" si="17"/>
        <v>#REF!</v>
      </c>
    </row>
    <row r="169" spans="1:27" ht="28.5" customHeight="1" x14ac:dyDescent="0.25">
      <c r="A169" s="20">
        <v>164</v>
      </c>
      <c r="B169" s="21" t="s">
        <v>265</v>
      </c>
      <c r="C169" s="5" t="s">
        <v>181</v>
      </c>
      <c r="D169" s="21" t="s">
        <v>14</v>
      </c>
      <c r="E169" s="22" t="e">
        <f>#REF!</f>
        <v>#REF!</v>
      </c>
      <c r="F169" s="5"/>
      <c r="G169" s="24"/>
      <c r="H169" s="8" t="b">
        <v>0</v>
      </c>
      <c r="I169" s="16"/>
      <c r="J169" s="7">
        <v>1</v>
      </c>
      <c r="K169" s="22"/>
      <c r="L169" s="27"/>
      <c r="M169" s="27"/>
      <c r="N169" s="27"/>
      <c r="O169" s="6"/>
      <c r="P169" s="6"/>
      <c r="Q169" s="6"/>
      <c r="R169" s="7">
        <v>1</v>
      </c>
      <c r="S169" s="6"/>
      <c r="T169" s="7">
        <v>1</v>
      </c>
      <c r="U169" s="7">
        <v>1</v>
      </c>
      <c r="V169" s="27">
        <v>1</v>
      </c>
      <c r="W169" s="6">
        <f t="shared" si="16"/>
        <v>0</v>
      </c>
      <c r="X169" s="28"/>
      <c r="Y169" s="28" t="e">
        <f>#REF!</f>
        <v>#REF!</v>
      </c>
      <c r="Z169" s="25" t="e">
        <f t="shared" si="15"/>
        <v>#REF!</v>
      </c>
      <c r="AA169" s="25" t="e">
        <f t="shared" si="17"/>
        <v>#REF!</v>
      </c>
    </row>
    <row r="170" spans="1:27" ht="28.5" customHeight="1" x14ac:dyDescent="0.25">
      <c r="A170" s="20">
        <v>165</v>
      </c>
      <c r="B170" s="21" t="s">
        <v>265</v>
      </c>
      <c r="C170" s="5" t="s">
        <v>188</v>
      </c>
      <c r="D170" s="21" t="s">
        <v>14</v>
      </c>
      <c r="E170" s="22" t="e">
        <f>#REF!</f>
        <v>#REF!</v>
      </c>
      <c r="F170" s="5"/>
      <c r="G170" s="24"/>
      <c r="H170" s="8" t="b">
        <v>0</v>
      </c>
      <c r="I170" s="16"/>
      <c r="J170" s="7">
        <v>1</v>
      </c>
      <c r="K170" s="22"/>
      <c r="L170" s="27"/>
      <c r="M170" s="27"/>
      <c r="N170" s="27"/>
      <c r="O170" s="6"/>
      <c r="P170" s="6"/>
      <c r="Q170" s="6"/>
      <c r="R170" s="7">
        <v>1</v>
      </c>
      <c r="S170" s="6"/>
      <c r="T170" s="7">
        <v>1</v>
      </c>
      <c r="U170" s="7">
        <v>1</v>
      </c>
      <c r="V170" s="27">
        <v>1</v>
      </c>
      <c r="W170" s="6">
        <f t="shared" si="16"/>
        <v>0</v>
      </c>
      <c r="X170" s="28"/>
      <c r="Y170" s="28" t="e">
        <f>#REF!</f>
        <v>#REF!</v>
      </c>
      <c r="Z170" s="25" t="e">
        <f t="shared" si="15"/>
        <v>#REF!</v>
      </c>
      <c r="AA170" s="25" t="e">
        <f t="shared" si="17"/>
        <v>#REF!</v>
      </c>
    </row>
    <row r="171" spans="1:27" ht="16.5" customHeight="1" x14ac:dyDescent="0.25">
      <c r="A171" s="20">
        <v>166</v>
      </c>
      <c r="B171" s="21" t="s">
        <v>232</v>
      </c>
      <c r="C171" s="5" t="s">
        <v>149</v>
      </c>
      <c r="D171" s="21" t="s">
        <v>432</v>
      </c>
      <c r="E171" s="22" t="e">
        <f>#REF!</f>
        <v>#REF!</v>
      </c>
      <c r="F171" s="5"/>
      <c r="G171" s="24"/>
      <c r="H171" s="8" t="b">
        <v>0</v>
      </c>
      <c r="I171" s="16"/>
      <c r="J171" s="7">
        <v>1</v>
      </c>
      <c r="K171" s="22"/>
      <c r="L171" s="27"/>
      <c r="M171" s="27"/>
      <c r="N171" s="27"/>
      <c r="O171" s="6"/>
      <c r="P171" s="6"/>
      <c r="Q171" s="6"/>
      <c r="R171" s="7">
        <v>1</v>
      </c>
      <c r="S171" s="6"/>
      <c r="T171" s="7">
        <v>1</v>
      </c>
      <c r="U171" s="7">
        <v>1</v>
      </c>
      <c r="V171" s="27">
        <v>1</v>
      </c>
      <c r="W171" s="6">
        <f t="shared" si="16"/>
        <v>0</v>
      </c>
      <c r="X171" s="28"/>
      <c r="Y171" s="28" t="e">
        <f>#REF!</f>
        <v>#REF!</v>
      </c>
      <c r="Z171" s="25" t="e">
        <f t="shared" si="15"/>
        <v>#REF!</v>
      </c>
      <c r="AA171" s="25" t="e">
        <f t="shared" si="17"/>
        <v>#REF!</v>
      </c>
    </row>
    <row r="172" spans="1:27" ht="28.5" customHeight="1" x14ac:dyDescent="0.25">
      <c r="A172" s="20">
        <v>167</v>
      </c>
      <c r="B172" s="21" t="s">
        <v>433</v>
      </c>
      <c r="C172" s="5" t="s">
        <v>434</v>
      </c>
      <c r="D172" s="21" t="s">
        <v>57</v>
      </c>
      <c r="E172" s="22" t="e">
        <f>#REF!+#REF!</f>
        <v>#REF!</v>
      </c>
      <c r="F172" s="5" t="s">
        <v>524</v>
      </c>
      <c r="G172" s="24"/>
      <c r="H172" s="8" t="b">
        <v>0</v>
      </c>
      <c r="I172" s="16"/>
      <c r="J172" s="7">
        <v>1</v>
      </c>
      <c r="K172" s="22"/>
      <c r="L172" s="27"/>
      <c r="M172" s="27"/>
      <c r="N172" s="27"/>
      <c r="O172" s="6"/>
      <c r="P172" s="6"/>
      <c r="Q172" s="6"/>
      <c r="R172" s="7">
        <v>1</v>
      </c>
      <c r="S172" s="6"/>
      <c r="T172" s="7">
        <v>1</v>
      </c>
      <c r="U172" s="7">
        <v>1</v>
      </c>
      <c r="V172" s="27">
        <v>1E-3</v>
      </c>
      <c r="W172" s="6">
        <f t="shared" si="16"/>
        <v>0</v>
      </c>
      <c r="X172" s="28"/>
      <c r="Y172" s="28" t="e">
        <f>#REF!</f>
        <v>#REF!</v>
      </c>
      <c r="Z172" s="25" t="e">
        <f t="shared" si="15"/>
        <v>#REF!</v>
      </c>
      <c r="AA172" s="25" t="e">
        <f t="shared" si="17"/>
        <v>#REF!</v>
      </c>
    </row>
    <row r="173" spans="1:27" ht="28.5" customHeight="1" x14ac:dyDescent="0.25">
      <c r="A173" s="20">
        <v>168</v>
      </c>
      <c r="B173" s="21" t="s">
        <v>435</v>
      </c>
      <c r="C173" s="5" t="s">
        <v>436</v>
      </c>
      <c r="D173" s="21" t="s">
        <v>57</v>
      </c>
      <c r="E173" s="22" t="e">
        <f>#REF!</f>
        <v>#REF!</v>
      </c>
      <c r="F173" s="5" t="s">
        <v>524</v>
      </c>
      <c r="G173" s="24"/>
      <c r="H173" s="8" t="b">
        <v>0</v>
      </c>
      <c r="I173" s="16"/>
      <c r="J173" s="7">
        <v>1</v>
      </c>
      <c r="K173" s="22"/>
      <c r="L173" s="27"/>
      <c r="M173" s="27"/>
      <c r="N173" s="27"/>
      <c r="O173" s="6"/>
      <c r="P173" s="6"/>
      <c r="Q173" s="6"/>
      <c r="R173" s="7">
        <v>1</v>
      </c>
      <c r="S173" s="6"/>
      <c r="T173" s="7">
        <v>1</v>
      </c>
      <c r="U173" s="7">
        <v>1</v>
      </c>
      <c r="V173" s="27">
        <v>1E-3</v>
      </c>
      <c r="W173" s="6">
        <f t="shared" si="16"/>
        <v>0</v>
      </c>
      <c r="X173" s="28"/>
      <c r="Y173" s="28" t="e">
        <f>#REF!</f>
        <v>#REF!</v>
      </c>
      <c r="Z173" s="25" t="e">
        <f t="shared" si="15"/>
        <v>#REF!</v>
      </c>
      <c r="AA173" s="25" t="e">
        <f t="shared" si="17"/>
        <v>#REF!</v>
      </c>
    </row>
    <row r="174" spans="1:27" ht="28.5" customHeight="1" x14ac:dyDescent="0.25">
      <c r="A174" s="20">
        <v>169</v>
      </c>
      <c r="B174" s="21" t="s">
        <v>437</v>
      </c>
      <c r="C174" s="5" t="s">
        <v>438</v>
      </c>
      <c r="D174" s="21" t="s">
        <v>57</v>
      </c>
      <c r="E174" s="22" t="e">
        <f>#REF!+#REF!</f>
        <v>#REF!</v>
      </c>
      <c r="F174" s="5" t="s">
        <v>524</v>
      </c>
      <c r="G174" s="24"/>
      <c r="H174" s="8" t="b">
        <v>0</v>
      </c>
      <c r="I174" s="16"/>
      <c r="J174" s="7">
        <v>1</v>
      </c>
      <c r="K174" s="22"/>
      <c r="L174" s="27"/>
      <c r="M174" s="27"/>
      <c r="N174" s="27"/>
      <c r="O174" s="6"/>
      <c r="P174" s="6"/>
      <c r="Q174" s="6"/>
      <c r="R174" s="7">
        <v>1</v>
      </c>
      <c r="S174" s="6"/>
      <c r="T174" s="7">
        <v>1</v>
      </c>
      <c r="U174" s="7">
        <v>1</v>
      </c>
      <c r="V174" s="27">
        <v>1E-3</v>
      </c>
      <c r="W174" s="6">
        <f t="shared" si="16"/>
        <v>0</v>
      </c>
      <c r="X174" s="28"/>
      <c r="Y174" s="28" t="e">
        <f>#REF!</f>
        <v>#REF!</v>
      </c>
      <c r="Z174" s="25" t="e">
        <f t="shared" si="15"/>
        <v>#REF!</v>
      </c>
      <c r="AA174" s="25" t="e">
        <f t="shared" si="17"/>
        <v>#REF!</v>
      </c>
    </row>
    <row r="175" spans="1:27" ht="16.5" customHeight="1" x14ac:dyDescent="0.25">
      <c r="A175" s="20">
        <v>170</v>
      </c>
      <c r="B175" s="21" t="s">
        <v>439</v>
      </c>
      <c r="C175" s="5" t="s">
        <v>440</v>
      </c>
      <c r="D175" s="21" t="s">
        <v>57</v>
      </c>
      <c r="E175" s="22" t="e">
        <f>#REF!</f>
        <v>#REF!</v>
      </c>
      <c r="F175" s="5" t="s">
        <v>524</v>
      </c>
      <c r="G175" s="24"/>
      <c r="H175" s="8" t="b">
        <v>0</v>
      </c>
      <c r="I175" s="16"/>
      <c r="J175" s="7">
        <v>1</v>
      </c>
      <c r="K175" s="22"/>
      <c r="L175" s="27"/>
      <c r="M175" s="27"/>
      <c r="N175" s="27"/>
      <c r="O175" s="6"/>
      <c r="P175" s="6"/>
      <c r="Q175" s="6"/>
      <c r="R175" s="7">
        <v>1</v>
      </c>
      <c r="S175" s="6"/>
      <c r="T175" s="7">
        <v>1</v>
      </c>
      <c r="U175" s="7">
        <v>1</v>
      </c>
      <c r="V175" s="27">
        <v>1E-3</v>
      </c>
      <c r="W175" s="6">
        <f t="shared" si="16"/>
        <v>0</v>
      </c>
      <c r="X175" s="28"/>
      <c r="Y175" s="28" t="e">
        <f>#REF!</f>
        <v>#REF!</v>
      </c>
      <c r="Z175" s="25" t="e">
        <f t="shared" si="15"/>
        <v>#REF!</v>
      </c>
      <c r="AA175" s="25" t="e">
        <f t="shared" si="17"/>
        <v>#REF!</v>
      </c>
    </row>
    <row r="176" spans="1:27" ht="28.5" customHeight="1" x14ac:dyDescent="0.25">
      <c r="A176" s="20">
        <v>171</v>
      </c>
      <c r="B176" s="21" t="s">
        <v>441</v>
      </c>
      <c r="C176" s="5" t="s">
        <v>442</v>
      </c>
      <c r="D176" s="21" t="s">
        <v>57</v>
      </c>
      <c r="E176" s="22" t="e">
        <f>#REF!+#REF!</f>
        <v>#REF!</v>
      </c>
      <c r="F176" s="5" t="s">
        <v>524</v>
      </c>
      <c r="G176" s="24"/>
      <c r="H176" s="8" t="b">
        <v>0</v>
      </c>
      <c r="I176" s="16"/>
      <c r="J176" s="7">
        <v>1</v>
      </c>
      <c r="K176" s="22"/>
      <c r="L176" s="27"/>
      <c r="M176" s="27"/>
      <c r="N176" s="27"/>
      <c r="O176" s="6"/>
      <c r="P176" s="6"/>
      <c r="Q176" s="6"/>
      <c r="R176" s="7">
        <v>1</v>
      </c>
      <c r="S176" s="6"/>
      <c r="T176" s="7">
        <v>1</v>
      </c>
      <c r="U176" s="7">
        <v>1</v>
      </c>
      <c r="V176" s="27">
        <v>1E-3</v>
      </c>
      <c r="W176" s="6">
        <f t="shared" si="16"/>
        <v>0</v>
      </c>
      <c r="X176" s="28"/>
      <c r="Y176" s="28" t="e">
        <f>#REF!</f>
        <v>#REF!</v>
      </c>
      <c r="Z176" s="25" t="e">
        <f t="shared" si="15"/>
        <v>#REF!</v>
      </c>
      <c r="AA176" s="25" t="e">
        <f t="shared" si="17"/>
        <v>#REF!</v>
      </c>
    </row>
    <row r="177" spans="1:27" ht="28.5" customHeight="1" x14ac:dyDescent="0.25">
      <c r="A177" s="20">
        <v>172</v>
      </c>
      <c r="B177" s="21" t="s">
        <v>443</v>
      </c>
      <c r="C177" s="5" t="s">
        <v>444</v>
      </c>
      <c r="D177" s="21" t="s">
        <v>57</v>
      </c>
      <c r="E177" s="22" t="e">
        <f>#REF!+#REF!+#REF!</f>
        <v>#REF!</v>
      </c>
      <c r="F177" s="5" t="s">
        <v>524</v>
      </c>
      <c r="G177" s="24"/>
      <c r="H177" s="8" t="b">
        <v>0</v>
      </c>
      <c r="I177" s="16"/>
      <c r="J177" s="7">
        <v>1</v>
      </c>
      <c r="K177" s="22"/>
      <c r="L177" s="27"/>
      <c r="M177" s="27"/>
      <c r="N177" s="27"/>
      <c r="O177" s="6"/>
      <c r="P177" s="6"/>
      <c r="Q177" s="6"/>
      <c r="R177" s="7">
        <v>1</v>
      </c>
      <c r="S177" s="6"/>
      <c r="T177" s="7">
        <v>1</v>
      </c>
      <c r="U177" s="7">
        <v>1</v>
      </c>
      <c r="V177" s="27">
        <v>1E-3</v>
      </c>
      <c r="W177" s="6">
        <f t="shared" si="16"/>
        <v>0</v>
      </c>
      <c r="X177" s="28"/>
      <c r="Y177" s="28" t="e">
        <f>#REF!</f>
        <v>#REF!</v>
      </c>
      <c r="Z177" s="25" t="e">
        <f t="shared" si="15"/>
        <v>#REF!</v>
      </c>
      <c r="AA177" s="25" t="e">
        <f t="shared" si="17"/>
        <v>#REF!</v>
      </c>
    </row>
    <row r="178" spans="1:27" ht="16.5" customHeight="1" x14ac:dyDescent="0.25">
      <c r="A178" s="20">
        <v>173</v>
      </c>
      <c r="B178" s="21" t="s">
        <v>445</v>
      </c>
      <c r="C178" s="5" t="s">
        <v>446</v>
      </c>
      <c r="D178" s="21" t="s">
        <v>57</v>
      </c>
      <c r="E178" s="22" t="e">
        <f>#REF!</f>
        <v>#REF!</v>
      </c>
      <c r="F178" s="5" t="s">
        <v>524</v>
      </c>
      <c r="G178" s="24"/>
      <c r="H178" s="8" t="b">
        <v>0</v>
      </c>
      <c r="I178" s="16"/>
      <c r="J178" s="7">
        <v>1</v>
      </c>
      <c r="K178" s="22"/>
      <c r="L178" s="27"/>
      <c r="M178" s="27"/>
      <c r="N178" s="27"/>
      <c r="O178" s="6"/>
      <c r="P178" s="6"/>
      <c r="Q178" s="6"/>
      <c r="R178" s="7">
        <v>1</v>
      </c>
      <c r="S178" s="6"/>
      <c r="T178" s="7">
        <v>1</v>
      </c>
      <c r="U178" s="7">
        <v>1</v>
      </c>
      <c r="V178" s="27">
        <v>1E-3</v>
      </c>
      <c r="W178" s="6">
        <f t="shared" si="16"/>
        <v>0</v>
      </c>
      <c r="X178" s="28"/>
      <c r="Y178" s="28" t="e">
        <f>#REF!</f>
        <v>#REF!</v>
      </c>
      <c r="Z178" s="25" t="e">
        <f t="shared" si="15"/>
        <v>#REF!</v>
      </c>
      <c r="AA178" s="25" t="e">
        <f t="shared" si="17"/>
        <v>#REF!</v>
      </c>
    </row>
    <row r="179" spans="1:27" ht="16.5" customHeight="1" x14ac:dyDescent="0.25">
      <c r="A179" s="20">
        <v>174</v>
      </c>
      <c r="B179" s="21" t="s">
        <v>447</v>
      </c>
      <c r="C179" s="5" t="s">
        <v>448</v>
      </c>
      <c r="D179" s="21" t="s">
        <v>57</v>
      </c>
      <c r="E179" s="22" t="e">
        <f>#REF!</f>
        <v>#REF!</v>
      </c>
      <c r="F179" s="5"/>
      <c r="G179" s="24"/>
      <c r="H179" s="8" t="b">
        <v>0</v>
      </c>
      <c r="I179" s="16"/>
      <c r="J179" s="7">
        <v>1</v>
      </c>
      <c r="K179" s="22"/>
      <c r="L179" s="27"/>
      <c r="M179" s="27"/>
      <c r="N179" s="27"/>
      <c r="O179" s="6"/>
      <c r="P179" s="6"/>
      <c r="Q179" s="6"/>
      <c r="R179" s="7">
        <v>1</v>
      </c>
      <c r="S179" s="6"/>
      <c r="T179" s="7">
        <v>1</v>
      </c>
      <c r="U179" s="7">
        <v>1</v>
      </c>
      <c r="V179" s="27">
        <v>1</v>
      </c>
      <c r="W179" s="6">
        <f t="shared" si="16"/>
        <v>0</v>
      </c>
      <c r="X179" s="28"/>
      <c r="Y179" s="28" t="e">
        <f>#REF!</f>
        <v>#REF!</v>
      </c>
      <c r="Z179" s="25" t="e">
        <f t="shared" si="15"/>
        <v>#REF!</v>
      </c>
      <c r="AA179" s="25" t="e">
        <f t="shared" si="17"/>
        <v>#REF!</v>
      </c>
    </row>
    <row r="180" spans="1:27" ht="28.5" customHeight="1" x14ac:dyDescent="0.25">
      <c r="A180" s="20">
        <v>175</v>
      </c>
      <c r="B180" s="21" t="s">
        <v>232</v>
      </c>
      <c r="C180" s="5" t="s">
        <v>158</v>
      </c>
      <c r="D180" s="21" t="s">
        <v>49</v>
      </c>
      <c r="E180" s="22" t="e">
        <f>#REF!</f>
        <v>#REF!</v>
      </c>
      <c r="F180" s="5"/>
      <c r="G180" s="24"/>
      <c r="H180" s="8" t="b">
        <v>0</v>
      </c>
      <c r="I180" s="16"/>
      <c r="J180" s="7">
        <v>1</v>
      </c>
      <c r="K180" s="22"/>
      <c r="L180" s="27"/>
      <c r="M180" s="27"/>
      <c r="N180" s="27"/>
      <c r="O180" s="6"/>
      <c r="P180" s="6"/>
      <c r="Q180" s="6"/>
      <c r="R180" s="7">
        <v>1</v>
      </c>
      <c r="S180" s="6"/>
      <c r="T180" s="7">
        <v>1</v>
      </c>
      <c r="U180" s="7">
        <v>1</v>
      </c>
      <c r="V180" s="27">
        <v>1</v>
      </c>
      <c r="W180" s="6">
        <f t="shared" si="16"/>
        <v>0</v>
      </c>
      <c r="X180" s="28"/>
      <c r="Y180" s="28" t="e">
        <f>#REF!</f>
        <v>#REF!</v>
      </c>
      <c r="Z180" s="25" t="e">
        <f t="shared" si="15"/>
        <v>#REF!</v>
      </c>
      <c r="AA180" s="25" t="e">
        <f t="shared" si="17"/>
        <v>#REF!</v>
      </c>
    </row>
    <row r="181" spans="1:27" ht="28.5" customHeight="1" x14ac:dyDescent="0.25">
      <c r="A181" s="20">
        <v>176</v>
      </c>
      <c r="B181" s="21" t="s">
        <v>449</v>
      </c>
      <c r="C181" s="5" t="s">
        <v>450</v>
      </c>
      <c r="D181" s="21" t="s">
        <v>14</v>
      </c>
      <c r="E181" s="22" t="e">
        <f>#REF!</f>
        <v>#REF!</v>
      </c>
      <c r="F181" s="5"/>
      <c r="G181" s="24"/>
      <c r="H181" s="8" t="b">
        <v>0</v>
      </c>
      <c r="I181" s="16"/>
      <c r="J181" s="7">
        <v>1</v>
      </c>
      <c r="K181" s="22"/>
      <c r="L181" s="27"/>
      <c r="M181" s="27"/>
      <c r="N181" s="27"/>
      <c r="O181" s="6"/>
      <c r="P181" s="6"/>
      <c r="Q181" s="6"/>
      <c r="R181" s="7">
        <v>1</v>
      </c>
      <c r="S181" s="6"/>
      <c r="T181" s="7">
        <v>1</v>
      </c>
      <c r="U181" s="7">
        <v>1</v>
      </c>
      <c r="V181" s="27">
        <v>1</v>
      </c>
      <c r="W181" s="6">
        <f t="shared" si="16"/>
        <v>0</v>
      </c>
      <c r="X181" s="28"/>
      <c r="Y181" s="28" t="e">
        <f>#REF!</f>
        <v>#REF!</v>
      </c>
      <c r="Z181" s="25" t="e">
        <f t="shared" si="15"/>
        <v>#REF!</v>
      </c>
      <c r="AA181" s="25" t="e">
        <f t="shared" si="17"/>
        <v>#REF!</v>
      </c>
    </row>
    <row r="182" spans="1:27" ht="28.5" customHeight="1" x14ac:dyDescent="0.25">
      <c r="A182" s="20">
        <v>177</v>
      </c>
      <c r="B182" s="21" t="s">
        <v>451</v>
      </c>
      <c r="C182" s="5" t="s">
        <v>179</v>
      </c>
      <c r="D182" s="21" t="s">
        <v>14</v>
      </c>
      <c r="E182" s="22" t="e">
        <f>#REF!</f>
        <v>#REF!</v>
      </c>
      <c r="F182" s="5"/>
      <c r="G182" s="24"/>
      <c r="H182" s="8" t="b">
        <v>0</v>
      </c>
      <c r="I182" s="16"/>
      <c r="J182" s="7">
        <v>1</v>
      </c>
      <c r="K182" s="22"/>
      <c r="L182" s="27"/>
      <c r="M182" s="27"/>
      <c r="N182" s="27"/>
      <c r="O182" s="6"/>
      <c r="P182" s="6"/>
      <c r="Q182" s="6"/>
      <c r="R182" s="7">
        <v>1</v>
      </c>
      <c r="S182" s="6"/>
      <c r="T182" s="7">
        <v>1</v>
      </c>
      <c r="U182" s="7">
        <v>1</v>
      </c>
      <c r="V182" s="27">
        <v>1</v>
      </c>
      <c r="W182" s="6">
        <f t="shared" si="16"/>
        <v>0</v>
      </c>
      <c r="X182" s="28"/>
      <c r="Y182" s="28" t="e">
        <f>#REF!</f>
        <v>#REF!</v>
      </c>
      <c r="Z182" s="25" t="e">
        <f t="shared" si="15"/>
        <v>#REF!</v>
      </c>
      <c r="AA182" s="25" t="e">
        <f t="shared" si="17"/>
        <v>#REF!</v>
      </c>
    </row>
    <row r="183" spans="1:27" ht="28.5" customHeight="1" x14ac:dyDescent="0.25">
      <c r="A183" s="20">
        <v>178</v>
      </c>
      <c r="B183" s="21" t="s">
        <v>304</v>
      </c>
      <c r="C183" s="5" t="s">
        <v>196</v>
      </c>
      <c r="D183" s="21" t="s">
        <v>14</v>
      </c>
      <c r="E183" s="22" t="e">
        <f>#REF!</f>
        <v>#REF!</v>
      </c>
      <c r="F183" s="5"/>
      <c r="G183" s="24"/>
      <c r="H183" s="8" t="b">
        <v>0</v>
      </c>
      <c r="I183" s="16"/>
      <c r="J183" s="7">
        <v>1</v>
      </c>
      <c r="K183" s="22"/>
      <c r="L183" s="27"/>
      <c r="M183" s="27"/>
      <c r="N183" s="27"/>
      <c r="O183" s="6"/>
      <c r="P183" s="6"/>
      <c r="Q183" s="6"/>
      <c r="R183" s="7">
        <v>1</v>
      </c>
      <c r="S183" s="6"/>
      <c r="T183" s="7">
        <v>1</v>
      </c>
      <c r="U183" s="7">
        <v>1</v>
      </c>
      <c r="V183" s="27">
        <v>1</v>
      </c>
      <c r="W183" s="6">
        <f t="shared" si="16"/>
        <v>0</v>
      </c>
      <c r="X183" s="28"/>
      <c r="Y183" s="28" t="e">
        <f>#REF!</f>
        <v>#REF!</v>
      </c>
      <c r="Z183" s="25" t="e">
        <f t="shared" si="15"/>
        <v>#REF!</v>
      </c>
      <c r="AA183" s="25" t="e">
        <f t="shared" si="17"/>
        <v>#REF!</v>
      </c>
    </row>
    <row r="184" spans="1:27" ht="16.5" customHeight="1" x14ac:dyDescent="0.25">
      <c r="A184" s="20">
        <v>179</v>
      </c>
      <c r="B184" s="21" t="s">
        <v>452</v>
      </c>
      <c r="C184" s="5" t="s">
        <v>453</v>
      </c>
      <c r="D184" s="21" t="s">
        <v>49</v>
      </c>
      <c r="E184" s="22" t="e">
        <f>#REF!</f>
        <v>#REF!</v>
      </c>
      <c r="F184" s="5"/>
      <c r="G184" s="24"/>
      <c r="H184" s="8" t="b">
        <v>0</v>
      </c>
      <c r="I184" s="16"/>
      <c r="J184" s="7">
        <v>1</v>
      </c>
      <c r="K184" s="22"/>
      <c r="L184" s="27"/>
      <c r="M184" s="27"/>
      <c r="N184" s="27"/>
      <c r="O184" s="6"/>
      <c r="P184" s="6"/>
      <c r="Q184" s="6"/>
      <c r="R184" s="7">
        <v>1</v>
      </c>
      <c r="S184" s="6"/>
      <c r="T184" s="7">
        <v>1</v>
      </c>
      <c r="U184" s="7">
        <v>1</v>
      </c>
      <c r="V184" s="27">
        <v>1</v>
      </c>
      <c r="W184" s="6">
        <f t="shared" si="16"/>
        <v>0</v>
      </c>
      <c r="X184" s="28"/>
      <c r="Y184" s="28" t="e">
        <f>#REF!</f>
        <v>#REF!</v>
      </c>
      <c r="Z184" s="25" t="e">
        <f t="shared" si="15"/>
        <v>#REF!</v>
      </c>
      <c r="AA184" s="25" t="e">
        <f t="shared" si="17"/>
        <v>#REF!</v>
      </c>
    </row>
    <row r="185" spans="1:27" ht="16.5" customHeight="1" x14ac:dyDescent="0.25">
      <c r="A185" s="20">
        <v>180</v>
      </c>
      <c r="B185" s="21" t="s">
        <v>454</v>
      </c>
      <c r="C185" s="5" t="s">
        <v>455</v>
      </c>
      <c r="D185" s="21" t="s">
        <v>49</v>
      </c>
      <c r="E185" s="22" t="e">
        <f>#REF!</f>
        <v>#REF!</v>
      </c>
      <c r="F185" s="5"/>
      <c r="G185" s="24"/>
      <c r="H185" s="8" t="b">
        <v>0</v>
      </c>
      <c r="I185" s="16"/>
      <c r="J185" s="7">
        <v>1</v>
      </c>
      <c r="K185" s="22"/>
      <c r="L185" s="27"/>
      <c r="M185" s="27"/>
      <c r="N185" s="27"/>
      <c r="O185" s="6"/>
      <c r="P185" s="6"/>
      <c r="Q185" s="6"/>
      <c r="R185" s="7">
        <v>1</v>
      </c>
      <c r="S185" s="6"/>
      <c r="T185" s="7">
        <v>1</v>
      </c>
      <c r="U185" s="7">
        <v>1</v>
      </c>
      <c r="V185" s="27">
        <v>1</v>
      </c>
      <c r="W185" s="6">
        <f t="shared" si="16"/>
        <v>0</v>
      </c>
      <c r="X185" s="28"/>
      <c r="Y185" s="28" t="e">
        <f>#REF!</f>
        <v>#REF!</v>
      </c>
      <c r="Z185" s="25" t="e">
        <f t="shared" si="15"/>
        <v>#REF!</v>
      </c>
      <c r="AA185" s="25" t="e">
        <f t="shared" si="17"/>
        <v>#REF!</v>
      </c>
    </row>
    <row r="186" spans="1:27" ht="78.75" customHeight="1" x14ac:dyDescent="0.25">
      <c r="A186" s="20">
        <v>181</v>
      </c>
      <c r="B186" s="21" t="s">
        <v>456</v>
      </c>
      <c r="C186" s="5" t="s">
        <v>97</v>
      </c>
      <c r="D186" s="21" t="s">
        <v>14</v>
      </c>
      <c r="E186" s="22" t="e">
        <f>#REF!</f>
        <v>#REF!</v>
      </c>
      <c r="F186" s="5"/>
      <c r="G186" s="24"/>
      <c r="H186" s="8" t="b">
        <v>0</v>
      </c>
      <c r="I186" s="16"/>
      <c r="J186" s="7">
        <v>1</v>
      </c>
      <c r="K186" s="22"/>
      <c r="L186" s="27"/>
      <c r="M186" s="27"/>
      <c r="N186" s="27"/>
      <c r="O186" s="6"/>
      <c r="P186" s="6"/>
      <c r="Q186" s="6"/>
      <c r="R186" s="7">
        <v>1</v>
      </c>
      <c r="S186" s="6"/>
      <c r="T186" s="7">
        <v>1</v>
      </c>
      <c r="U186" s="7">
        <v>1</v>
      </c>
      <c r="V186" s="27">
        <v>1</v>
      </c>
      <c r="W186" s="6">
        <f t="shared" si="16"/>
        <v>0</v>
      </c>
      <c r="X186" s="28"/>
      <c r="Y186" s="28" t="e">
        <f>#REF!</f>
        <v>#REF!</v>
      </c>
      <c r="Z186" s="25" t="e">
        <f t="shared" si="15"/>
        <v>#REF!</v>
      </c>
      <c r="AA186" s="25" t="e">
        <f t="shared" si="17"/>
        <v>#REF!</v>
      </c>
    </row>
    <row r="187" spans="1:27" ht="28.5" customHeight="1" x14ac:dyDescent="0.25">
      <c r="A187" s="20">
        <v>182</v>
      </c>
      <c r="B187" s="21" t="s">
        <v>457</v>
      </c>
      <c r="C187" s="5" t="s">
        <v>458</v>
      </c>
      <c r="D187" s="21" t="s">
        <v>57</v>
      </c>
      <c r="E187" s="22" t="e">
        <f>#REF!</f>
        <v>#REF!</v>
      </c>
      <c r="F187" s="5"/>
      <c r="G187" s="24"/>
      <c r="H187" s="8" t="b">
        <v>0</v>
      </c>
      <c r="I187" s="16"/>
      <c r="J187" s="7">
        <v>1</v>
      </c>
      <c r="K187" s="22"/>
      <c r="L187" s="27"/>
      <c r="M187" s="27"/>
      <c r="N187" s="27"/>
      <c r="O187" s="6"/>
      <c r="P187" s="6"/>
      <c r="Q187" s="6"/>
      <c r="R187" s="7">
        <v>1</v>
      </c>
      <c r="S187" s="6"/>
      <c r="T187" s="7">
        <v>1</v>
      </c>
      <c r="U187" s="7">
        <v>1</v>
      </c>
      <c r="V187" s="27">
        <v>1</v>
      </c>
      <c r="W187" s="6">
        <f t="shared" si="16"/>
        <v>0</v>
      </c>
      <c r="X187" s="28"/>
      <c r="Y187" s="28" t="e">
        <f>#REF!</f>
        <v>#REF!</v>
      </c>
      <c r="Z187" s="25" t="e">
        <f t="shared" si="15"/>
        <v>#REF!</v>
      </c>
      <c r="AA187" s="25" t="e">
        <f t="shared" si="17"/>
        <v>#REF!</v>
      </c>
    </row>
    <row r="188" spans="1:27" ht="78.75" customHeight="1" x14ac:dyDescent="0.25">
      <c r="A188" s="20">
        <v>183</v>
      </c>
      <c r="B188" s="21" t="s">
        <v>77</v>
      </c>
      <c r="C188" s="5" t="s">
        <v>459</v>
      </c>
      <c r="D188" s="21" t="s">
        <v>15</v>
      </c>
      <c r="E188" s="22" t="e">
        <f>#REF!</f>
        <v>#REF!</v>
      </c>
      <c r="F188" s="5"/>
      <c r="G188" s="24"/>
      <c r="H188" s="8" t="b">
        <v>0</v>
      </c>
      <c r="I188" s="16"/>
      <c r="J188" s="7">
        <v>1</v>
      </c>
      <c r="K188" s="22"/>
      <c r="L188" s="27"/>
      <c r="M188" s="27"/>
      <c r="N188" s="27"/>
      <c r="O188" s="6"/>
      <c r="P188" s="6"/>
      <c r="Q188" s="6"/>
      <c r="R188" s="7">
        <v>1</v>
      </c>
      <c r="S188" s="6"/>
      <c r="T188" s="7">
        <v>1</v>
      </c>
      <c r="U188" s="7">
        <v>1</v>
      </c>
      <c r="V188" s="27">
        <v>1</v>
      </c>
      <c r="W188" s="6">
        <f t="shared" si="16"/>
        <v>0</v>
      </c>
      <c r="X188" s="28"/>
      <c r="Y188" s="28" t="e">
        <f>#REF!</f>
        <v>#REF!</v>
      </c>
      <c r="Z188" s="25" t="e">
        <f t="shared" si="15"/>
        <v>#REF!</v>
      </c>
      <c r="AA188" s="25" t="e">
        <f t="shared" si="17"/>
        <v>#REF!</v>
      </c>
    </row>
    <row r="189" spans="1:27" ht="78.75" customHeight="1" x14ac:dyDescent="0.25">
      <c r="A189" s="20">
        <v>184</v>
      </c>
      <c r="B189" s="21" t="s">
        <v>20</v>
      </c>
      <c r="C189" s="5" t="s">
        <v>460</v>
      </c>
      <c r="D189" s="21" t="s">
        <v>15</v>
      </c>
      <c r="E189" s="22" t="e">
        <f>#REF!</f>
        <v>#REF!</v>
      </c>
      <c r="F189" s="5"/>
      <c r="G189" s="24"/>
      <c r="H189" s="8" t="b">
        <v>0</v>
      </c>
      <c r="I189" s="16"/>
      <c r="J189" s="7">
        <v>1</v>
      </c>
      <c r="K189" s="22"/>
      <c r="L189" s="27"/>
      <c r="M189" s="27"/>
      <c r="N189" s="27"/>
      <c r="O189" s="6"/>
      <c r="P189" s="6"/>
      <c r="Q189" s="6"/>
      <c r="R189" s="7">
        <v>1</v>
      </c>
      <c r="S189" s="6"/>
      <c r="T189" s="7">
        <v>1</v>
      </c>
      <c r="U189" s="7">
        <v>1</v>
      </c>
      <c r="V189" s="27">
        <v>1</v>
      </c>
      <c r="W189" s="6">
        <f t="shared" si="16"/>
        <v>0</v>
      </c>
      <c r="X189" s="28"/>
      <c r="Y189" s="28" t="e">
        <f>#REF!</f>
        <v>#REF!</v>
      </c>
      <c r="Z189" s="25" t="e">
        <f t="shared" si="15"/>
        <v>#REF!</v>
      </c>
      <c r="AA189" s="25" t="e">
        <f t="shared" si="17"/>
        <v>#REF!</v>
      </c>
    </row>
    <row r="190" spans="1:27" ht="28.5" customHeight="1" x14ac:dyDescent="0.25">
      <c r="A190" s="20">
        <v>185</v>
      </c>
      <c r="B190" s="21" t="s">
        <v>461</v>
      </c>
      <c r="C190" s="5" t="s">
        <v>462</v>
      </c>
      <c r="D190" s="21" t="s">
        <v>57</v>
      </c>
      <c r="E190" s="22" t="e">
        <f>#REF!+#REF!+#REF!</f>
        <v>#REF!</v>
      </c>
      <c r="F190" s="5" t="s">
        <v>531</v>
      </c>
      <c r="G190" s="24"/>
      <c r="H190" s="8" t="b">
        <v>0</v>
      </c>
      <c r="I190" s="16"/>
      <c r="J190" s="7">
        <v>1</v>
      </c>
      <c r="K190" s="22"/>
      <c r="L190" s="27"/>
      <c r="M190" s="27"/>
      <c r="N190" s="27"/>
      <c r="O190" s="6"/>
      <c r="P190" s="6"/>
      <c r="Q190" s="6"/>
      <c r="R190" s="7">
        <v>1</v>
      </c>
      <c r="S190" s="6"/>
      <c r="T190" s="7">
        <v>1</v>
      </c>
      <c r="U190" s="7">
        <v>1</v>
      </c>
      <c r="V190" s="27">
        <v>1E-3</v>
      </c>
      <c r="W190" s="6">
        <f t="shared" si="16"/>
        <v>0</v>
      </c>
      <c r="X190" s="28"/>
      <c r="Y190" s="28" t="e">
        <f>#REF!</f>
        <v>#REF!</v>
      </c>
      <c r="Z190" s="25" t="e">
        <f t="shared" si="15"/>
        <v>#REF!</v>
      </c>
      <c r="AA190" s="25" t="e">
        <f t="shared" si="17"/>
        <v>#REF!</v>
      </c>
    </row>
    <row r="191" spans="1:27" ht="28.5" customHeight="1" x14ac:dyDescent="0.25">
      <c r="A191" s="20">
        <v>186</v>
      </c>
      <c r="B191" s="21" t="s">
        <v>463</v>
      </c>
      <c r="C191" s="5" t="s">
        <v>464</v>
      </c>
      <c r="D191" s="21" t="s">
        <v>57</v>
      </c>
      <c r="E191" s="22" t="e">
        <f>#REF!+#REF!</f>
        <v>#REF!</v>
      </c>
      <c r="F191" s="5" t="s">
        <v>531</v>
      </c>
      <c r="G191" s="24"/>
      <c r="H191" s="8" t="b">
        <v>0</v>
      </c>
      <c r="I191" s="16"/>
      <c r="J191" s="7">
        <v>1</v>
      </c>
      <c r="K191" s="22"/>
      <c r="L191" s="27"/>
      <c r="M191" s="27"/>
      <c r="N191" s="27"/>
      <c r="O191" s="6"/>
      <c r="P191" s="6"/>
      <c r="Q191" s="6"/>
      <c r="R191" s="7">
        <v>1</v>
      </c>
      <c r="S191" s="6"/>
      <c r="T191" s="7">
        <v>1</v>
      </c>
      <c r="U191" s="7">
        <v>1</v>
      </c>
      <c r="V191" s="27">
        <v>1E-3</v>
      </c>
      <c r="W191" s="6">
        <f t="shared" si="16"/>
        <v>0</v>
      </c>
      <c r="X191" s="28"/>
      <c r="Y191" s="28" t="e">
        <f>#REF!</f>
        <v>#REF!</v>
      </c>
      <c r="Z191" s="25" t="e">
        <f t="shared" si="15"/>
        <v>#REF!</v>
      </c>
      <c r="AA191" s="25" t="e">
        <f t="shared" si="17"/>
        <v>#REF!</v>
      </c>
    </row>
    <row r="192" spans="1:27" ht="28.5" customHeight="1" x14ac:dyDescent="0.25">
      <c r="A192" s="29">
        <v>187</v>
      </c>
      <c r="B192" s="30" t="s">
        <v>465</v>
      </c>
      <c r="C192" s="10" t="s">
        <v>466</v>
      </c>
      <c r="D192" s="30" t="s">
        <v>57</v>
      </c>
      <c r="E192" s="31" t="e">
        <f>#REF!+#REF!+#REF!</f>
        <v>#REF!</v>
      </c>
      <c r="F192" s="10" t="s">
        <v>531</v>
      </c>
      <c r="G192" s="33"/>
      <c r="H192" s="13" t="b">
        <v>0</v>
      </c>
      <c r="I192" s="17"/>
      <c r="J192" s="12">
        <v>1</v>
      </c>
      <c r="K192" s="31"/>
      <c r="L192" s="36"/>
      <c r="M192" s="36"/>
      <c r="N192" s="36"/>
      <c r="O192" s="11"/>
      <c r="P192" s="11"/>
      <c r="Q192" s="11"/>
      <c r="R192" s="12">
        <v>1</v>
      </c>
      <c r="S192" s="11"/>
      <c r="T192" s="12">
        <v>1</v>
      </c>
      <c r="U192" s="12">
        <v>1</v>
      </c>
      <c r="V192" s="36">
        <v>1E-3</v>
      </c>
      <c r="W192" s="11">
        <f t="shared" si="16"/>
        <v>0</v>
      </c>
      <c r="X192" s="37"/>
      <c r="Y192" s="37" t="e">
        <f>#REF!</f>
        <v>#REF!</v>
      </c>
      <c r="Z192" s="34" t="e">
        <f t="shared" si="15"/>
        <v>#REF!</v>
      </c>
      <c r="AA192" s="34" t="e">
        <f t="shared" si="17"/>
        <v>#REF!</v>
      </c>
    </row>
  </sheetData>
  <mergeCells count="25">
    <mergeCell ref="AA4:AA5"/>
    <mergeCell ref="L4:N4"/>
    <mergeCell ref="O4:Q4"/>
    <mergeCell ref="U4:U5"/>
    <mergeCell ref="V4:V5"/>
    <mergeCell ref="W4:W5"/>
    <mergeCell ref="X4:X5"/>
    <mergeCell ref="Y4:Y5"/>
    <mergeCell ref="Z4:Z5"/>
    <mergeCell ref="I4:I5"/>
    <mergeCell ref="J4:J5"/>
    <mergeCell ref="K4:K5"/>
    <mergeCell ref="R4:R5"/>
    <mergeCell ref="S4:S5"/>
    <mergeCell ref="T4:T5"/>
    <mergeCell ref="A1:AA1"/>
    <mergeCell ref="A2:AA2"/>
    <mergeCell ref="A4:A5"/>
    <mergeCell ref="B4:B5"/>
    <mergeCell ref="C4:C5"/>
    <mergeCell ref="D4:D5"/>
    <mergeCell ref="E4:E5"/>
    <mergeCell ref="F4:F5"/>
    <mergeCell ref="G4:G5"/>
    <mergeCell ref="H4:H5"/>
  </mergeCells>
  <pageMargins left="0.65625" right="0" top="0.80208333333333337" bottom="0.80208333333333337" header="0.40625" footer="0.40625"/>
  <pageSetup orientation="landscape" blackAndWhite="1" useFirstPageNumber="1"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Z1"/>
  <sheetViews>
    <sheetView workbookViewId="0"/>
  </sheetViews>
  <sheetFormatPr defaultColWidth="10" defaultRowHeight="15" customHeight="1" x14ac:dyDescent="0.25"/>
  <cols>
    <col min="1" max="4" width="10" style="3" customWidth="1"/>
    <col min="5" max="7" width="10" style="3" hidden="1" customWidth="1"/>
    <col min="8" max="13" width="10" style="3" customWidth="1"/>
    <col min="14" max="14" width="10" style="3" hidden="1" customWidth="1"/>
    <col min="15" max="16" width="10" style="3" customWidth="1"/>
    <col min="17" max="17" width="10" style="3" hidden="1" customWidth="1"/>
    <col min="18" max="18" width="10" style="3" customWidth="1"/>
    <col min="19" max="20" width="10" style="3" hidden="1" customWidth="1"/>
    <col min="21" max="22" width="10" style="3" customWidth="1"/>
    <col min="23" max="26" width="10" style="3" hidden="1" customWidth="1"/>
    <col min="27"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ustomHeight="1" x14ac:dyDescent="0.25"/>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portrait" blackAndWhite="1" useFirstPageNumber="1"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4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0208333333333333" right="0" top="0.80208333333333337" bottom="0.80208333333333337" header="0.40625" footer="0.40625"/>
  <pageSetup orientation="landscape" blackAndWhite="1" useFirstPageNumber="1" r:id="rId1"/>
  <headerFooter alignWithMargins="0">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0.65625" right="0" top="0.80208333333333337" bottom="0.80208333333333337" header="0.40625" footer="0.40625"/>
  <pageSetup orientation="landscape" blackAndWhite="1" useFirstPageNumber="1"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Z1"/>
  <sheetViews>
    <sheetView workbookViewId="0"/>
  </sheetViews>
  <sheetFormatPr defaultColWidth="10" defaultRowHeight="15" customHeight="1" x14ac:dyDescent="0.25"/>
  <cols>
    <col min="1" max="4" width="10" style="3" customWidth="1"/>
    <col min="5" max="7" width="10" style="3" hidden="1" customWidth="1"/>
    <col min="8" max="13" width="10" style="3" customWidth="1"/>
    <col min="14" max="14" width="10" style="3" hidden="1" customWidth="1"/>
    <col min="15" max="16" width="10" style="3" customWidth="1"/>
    <col min="17" max="17" width="10" style="3" hidden="1" customWidth="1"/>
    <col min="18" max="18" width="10" style="3" customWidth="1"/>
    <col min="19" max="20" width="10" style="3" hidden="1" customWidth="1"/>
    <col min="21" max="22" width="10" style="3" customWidth="1"/>
    <col min="23" max="26" width="10" style="3" hidden="1" customWidth="1"/>
    <col min="27"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L1"/>
  <sheetViews>
    <sheetView workbookViewId="0"/>
  </sheetViews>
  <sheetFormatPr defaultColWidth="10" defaultRowHeight="15" customHeight="1" x14ac:dyDescent="0.25"/>
  <cols>
    <col min="1" max="5" width="10" style="3" customWidth="1"/>
    <col min="6" max="8" width="10" style="3" hidden="1" customWidth="1"/>
    <col min="9" max="10" width="10" style="3" customWidth="1"/>
    <col min="11" max="12" width="10" style="3" hidden="1" customWidth="1"/>
    <col min="13"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0.82291666666666663" right="0" top="0.80208333333333337" bottom="0.80208333333333337" header="0.40625" footer="0.40625"/>
  <pageSetup orientation="landscape" blackAndWhite="1"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0.20833333333333334" right="0" top="0.80208333333333337" bottom="0.80208333333333337" header="0.40625" footer="0.40625"/>
  <pageSetup orientation="landscape" blackAndWhite="1" useFirstPageNumber="1" r:id="rId1"/>
  <headerFooter alignWithMargins="0">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ustomHeight="1" x14ac:dyDescent="0.25"/>
  <sheetData/>
  <sheetProtection sheet="1"/>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44"/>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workbookViewId="0"/>
  </sheetViews>
  <sheetFormatPr defaultColWidth="10" defaultRowHeight="15" customHeight="1" x14ac:dyDescent="0.25"/>
  <cols>
    <col min="1" max="1" width="24.6640625" customWidth="1"/>
    <col min="2" max="3" width="29" customWidth="1"/>
    <col min="4" max="4" width="26.6640625" customWidth="1"/>
    <col min="5" max="5" width="22.77734375" customWidth="1"/>
    <col min="6" max="6" width="27.77734375" customWidth="1"/>
    <col min="7" max="7" width="26" customWidth="1"/>
    <col min="8" max="8" width="26.33203125" customWidth="1"/>
    <col min="9" max="9" width="20.33203125" customWidth="1"/>
    <col min="10" max="10" width="33.77734375" customWidth="1"/>
    <col min="11" max="11" width="18" customWidth="1"/>
    <col min="12" max="12" width="14.77734375" customWidth="1"/>
    <col min="13" max="13" width="11.6640625" customWidth="1"/>
    <col min="14" max="14" width="16.33203125" customWidth="1"/>
    <col min="15" max="15" width="17" customWidth="1"/>
    <col min="16" max="16" width="21.44140625" customWidth="1"/>
    <col min="17" max="17" width="12.6640625" customWidth="1"/>
    <col min="18" max="18" width="12.44140625" customWidth="1"/>
    <col min="19" max="19" width="20" customWidth="1"/>
    <col min="20" max="20" width="20.77734375" customWidth="1"/>
    <col min="21" max="21" width="13.77734375" customWidth="1"/>
    <col min="22" max="22" width="14.6640625" customWidth="1"/>
  </cols>
  <sheetData>
    <row r="1" spans="1:23" ht="15" customHeight="1" x14ac:dyDescent="0.25">
      <c r="A1" s="114" t="s">
        <v>583</v>
      </c>
      <c r="B1" s="115"/>
      <c r="C1" s="115"/>
      <c r="D1" s="115"/>
      <c r="E1" s="115"/>
      <c r="F1" s="115"/>
    </row>
    <row r="2" spans="1:23" ht="15" customHeight="1" x14ac:dyDescent="0.25">
      <c r="A2" s="45" t="s">
        <v>582</v>
      </c>
      <c r="B2" t="s">
        <v>560</v>
      </c>
      <c r="C2" t="s">
        <v>561</v>
      </c>
      <c r="D2" t="s">
        <v>562</v>
      </c>
      <c r="E2" t="s">
        <v>584</v>
      </c>
      <c r="F2" t="s">
        <v>585</v>
      </c>
      <c r="G2" t="s">
        <v>586</v>
      </c>
      <c r="H2" t="s">
        <v>587</v>
      </c>
      <c r="I2" t="s">
        <v>588</v>
      </c>
      <c r="J2" t="s">
        <v>589</v>
      </c>
      <c r="K2" t="s">
        <v>590</v>
      </c>
      <c r="L2" t="s">
        <v>591</v>
      </c>
      <c r="M2" t="s">
        <v>592</v>
      </c>
      <c r="N2" t="s">
        <v>593</v>
      </c>
      <c r="O2" t="s">
        <v>594</v>
      </c>
      <c r="P2" t="s">
        <v>595</v>
      </c>
      <c r="Q2" t="s">
        <v>596</v>
      </c>
      <c r="R2" t="s">
        <v>597</v>
      </c>
      <c r="S2" t="s">
        <v>598</v>
      </c>
      <c r="T2" t="s">
        <v>599</v>
      </c>
      <c r="U2" t="s">
        <v>600</v>
      </c>
      <c r="V2" t="s">
        <v>601</v>
      </c>
      <c r="W2" t="s">
        <v>602</v>
      </c>
    </row>
    <row r="3" spans="1:23" ht="15" customHeight="1" x14ac:dyDescent="0.25">
      <c r="A3" t="s">
        <v>603</v>
      </c>
      <c r="B3" t="s">
        <v>604</v>
      </c>
      <c r="C3" t="s">
        <v>605</v>
      </c>
      <c r="D3" t="s">
        <v>606</v>
      </c>
      <c r="E3" t="s">
        <v>607</v>
      </c>
      <c r="F3" t="s">
        <v>608</v>
      </c>
      <c r="G3" t="s">
        <v>609</v>
      </c>
      <c r="H3" t="s">
        <v>610</v>
      </c>
      <c r="I3" t="s">
        <v>611</v>
      </c>
      <c r="J3" t="s">
        <v>612</v>
      </c>
      <c r="K3" t="s">
        <v>568</v>
      </c>
      <c r="L3" t="s">
        <v>613</v>
      </c>
      <c r="M3" t="s">
        <v>614</v>
      </c>
      <c r="N3" t="s">
        <v>615</v>
      </c>
    </row>
    <row r="4" spans="1:23" ht="15" customHeight="1" x14ac:dyDescent="0.25">
      <c r="A4" t="s">
        <v>586</v>
      </c>
      <c r="B4" t="s">
        <v>589</v>
      </c>
      <c r="C4" t="s">
        <v>592</v>
      </c>
      <c r="D4" t="s">
        <v>595</v>
      </c>
      <c r="E4" t="s">
        <v>598</v>
      </c>
      <c r="F4" t="s">
        <v>616</v>
      </c>
      <c r="G4" t="s">
        <v>617</v>
      </c>
      <c r="H4" t="s">
        <v>618</v>
      </c>
      <c r="I4" t="s">
        <v>619</v>
      </c>
      <c r="J4" t="s">
        <v>620</v>
      </c>
      <c r="K4" t="s">
        <v>621</v>
      </c>
      <c r="L4" t="s">
        <v>622</v>
      </c>
    </row>
    <row r="5" spans="1:23" ht="15" customHeight="1" x14ac:dyDescent="0.25">
      <c r="A5" s="115" t="s">
        <v>623</v>
      </c>
      <c r="B5" s="115"/>
      <c r="C5" s="115"/>
      <c r="D5" s="115"/>
      <c r="E5" s="115"/>
      <c r="F5" s="115"/>
    </row>
    <row r="6" spans="1:23" ht="15" customHeight="1" x14ac:dyDescent="0.25">
      <c r="A6" t="s">
        <v>624</v>
      </c>
      <c r="B6" t="s">
        <v>625</v>
      </c>
      <c r="C6" t="s">
        <v>626</v>
      </c>
      <c r="D6" t="s">
        <v>627</v>
      </c>
      <c r="E6" t="s">
        <v>628</v>
      </c>
      <c r="F6" t="s">
        <v>629</v>
      </c>
      <c r="G6" t="s">
        <v>630</v>
      </c>
      <c r="H6" t="s">
        <v>631</v>
      </c>
      <c r="I6" t="s">
        <v>632</v>
      </c>
      <c r="J6" t="s">
        <v>633</v>
      </c>
      <c r="K6" t="s">
        <v>634</v>
      </c>
    </row>
    <row r="7" spans="1:23" ht="17.25" customHeight="1" x14ac:dyDescent="0.25">
      <c r="A7" t="s">
        <v>635</v>
      </c>
      <c r="E7" s="46" t="s">
        <v>560</v>
      </c>
      <c r="F7" t="s">
        <v>560</v>
      </c>
      <c r="G7" t="s">
        <v>562</v>
      </c>
      <c r="H7" t="s">
        <v>561</v>
      </c>
      <c r="I7" t="s">
        <v>636</v>
      </c>
      <c r="J7" s="47" t="s">
        <v>600</v>
      </c>
      <c r="K7" t="s">
        <v>637</v>
      </c>
      <c r="L7" t="s">
        <v>560</v>
      </c>
      <c r="M7" t="s">
        <v>560</v>
      </c>
      <c r="N7" t="s">
        <v>560</v>
      </c>
      <c r="O7" t="s">
        <v>638</v>
      </c>
    </row>
    <row r="8" spans="1:23" ht="15" customHeight="1" x14ac:dyDescent="0.25">
      <c r="A8" s="114" t="s">
        <v>639</v>
      </c>
      <c r="B8" s="115"/>
      <c r="C8" s="115"/>
      <c r="D8" s="115"/>
      <c r="E8" s="115"/>
      <c r="F8" s="115"/>
    </row>
    <row r="9" spans="1:23" ht="15" customHeight="1" x14ac:dyDescent="0.25">
      <c r="A9" t="s">
        <v>640</v>
      </c>
      <c r="B9" t="s">
        <v>9</v>
      </c>
      <c r="C9" t="s">
        <v>641</v>
      </c>
      <c r="D9" t="s">
        <v>642</v>
      </c>
      <c r="E9" t="s">
        <v>643</v>
      </c>
    </row>
    <row r="10" spans="1:23" ht="15" customHeight="1" x14ac:dyDescent="0.25">
      <c r="A10" t="s">
        <v>12</v>
      </c>
      <c r="B10" t="s">
        <v>644</v>
      </c>
      <c r="C10" t="s">
        <v>645</v>
      </c>
      <c r="D10" t="s">
        <v>646</v>
      </c>
    </row>
    <row r="11" spans="1:23" ht="15" customHeight="1" x14ac:dyDescent="0.25">
      <c r="A11" s="115" t="s">
        <v>605</v>
      </c>
      <c r="B11" s="115"/>
      <c r="C11" s="115"/>
      <c r="D11" s="115"/>
      <c r="E11" s="115"/>
      <c r="F11" s="115"/>
    </row>
    <row r="12" spans="1:23" ht="15" customHeight="1" x14ac:dyDescent="0.25">
      <c r="A12" t="s">
        <v>647</v>
      </c>
      <c r="B12" t="s">
        <v>648</v>
      </c>
      <c r="C12" t="s">
        <v>649</v>
      </c>
    </row>
    <row r="14" spans="1:23" ht="15" customHeight="1" x14ac:dyDescent="0.25">
      <c r="A14" s="115" t="s">
        <v>606</v>
      </c>
      <c r="B14" s="115"/>
      <c r="C14" s="115"/>
      <c r="D14" s="115"/>
      <c r="E14" s="115"/>
      <c r="F14" s="115"/>
    </row>
    <row r="15" spans="1:23" ht="15" customHeight="1" x14ac:dyDescent="0.25">
      <c r="A15" t="s">
        <v>629</v>
      </c>
      <c r="B15" t="s">
        <v>650</v>
      </c>
      <c r="C15" t="s">
        <v>651</v>
      </c>
    </row>
    <row r="17" spans="1:6" ht="15" customHeight="1" x14ac:dyDescent="0.25">
      <c r="A17" s="115" t="s">
        <v>607</v>
      </c>
      <c r="B17" s="115"/>
      <c r="C17" s="115"/>
      <c r="D17" s="115"/>
      <c r="E17" s="115"/>
      <c r="F17" s="115"/>
    </row>
    <row r="18" spans="1:6" ht="15" customHeight="1" x14ac:dyDescent="0.25">
      <c r="A18" t="s">
        <v>652</v>
      </c>
      <c r="B18" t="s">
        <v>653</v>
      </c>
    </row>
    <row r="19" spans="1:6" ht="15" customHeight="1" x14ac:dyDescent="0.25">
      <c r="A19" t="s">
        <v>654</v>
      </c>
      <c r="B19" t="s">
        <v>0</v>
      </c>
    </row>
    <row r="20" spans="1:6" ht="15" customHeight="1" x14ac:dyDescent="0.25">
      <c r="A20" t="s">
        <v>655</v>
      </c>
      <c r="B20" t="s">
        <v>214</v>
      </c>
    </row>
    <row r="21" spans="1:6" ht="15" customHeight="1" x14ac:dyDescent="0.25">
      <c r="A21" t="s">
        <v>656</v>
      </c>
      <c r="B21" t="s">
        <v>657</v>
      </c>
    </row>
    <row r="22" spans="1:6" ht="15" customHeight="1" x14ac:dyDescent="0.25">
      <c r="A22" t="s">
        <v>658</v>
      </c>
      <c r="B22" t="s">
        <v>470</v>
      </c>
    </row>
    <row r="23" spans="1:6" ht="15" customHeight="1" x14ac:dyDescent="0.25">
      <c r="A23" t="s">
        <v>659</v>
      </c>
      <c r="B23" t="s">
        <v>471</v>
      </c>
    </row>
    <row r="24" spans="1:6" ht="15" customHeight="1" x14ac:dyDescent="0.25">
      <c r="A24" t="s">
        <v>660</v>
      </c>
      <c r="B24" t="s">
        <v>661</v>
      </c>
    </row>
    <row r="25" spans="1:6" ht="15" customHeight="1" x14ac:dyDescent="0.25">
      <c r="A25" t="s">
        <v>662</v>
      </c>
      <c r="B25" t="s">
        <v>557</v>
      </c>
    </row>
    <row r="26" spans="1:6" ht="15" customHeight="1" x14ac:dyDescent="0.25">
      <c r="A26" t="s">
        <v>663</v>
      </c>
      <c r="B26" t="s">
        <v>664</v>
      </c>
    </row>
    <row r="27" spans="1:6" ht="15" customHeight="1" x14ac:dyDescent="0.25">
      <c r="A27" t="s">
        <v>665</v>
      </c>
      <c r="B27" t="s">
        <v>567</v>
      </c>
    </row>
    <row r="28" spans="1:6" ht="15" customHeight="1" x14ac:dyDescent="0.25">
      <c r="A28" t="s">
        <v>666</v>
      </c>
      <c r="B28" t="s">
        <v>667</v>
      </c>
    </row>
    <row r="29" spans="1:6" ht="15" customHeight="1" x14ac:dyDescent="0.25">
      <c r="A29" t="s">
        <v>647</v>
      </c>
      <c r="B29" t="s">
        <v>577</v>
      </c>
    </row>
    <row r="30" spans="1:6" ht="15" customHeight="1" x14ac:dyDescent="0.25">
      <c r="A30" t="s">
        <v>668</v>
      </c>
      <c r="B30" t="s">
        <v>581</v>
      </c>
    </row>
    <row r="31" spans="1:6" ht="15" customHeight="1" x14ac:dyDescent="0.25">
      <c r="A31" t="s">
        <v>669</v>
      </c>
      <c r="B31" t="s">
        <v>670</v>
      </c>
    </row>
    <row r="32" spans="1:6" ht="15" customHeight="1" x14ac:dyDescent="0.25">
      <c r="A32" t="s">
        <v>671</v>
      </c>
      <c r="B32" t="s">
        <v>672</v>
      </c>
    </row>
    <row r="33" spans="1:7" ht="15" customHeight="1" x14ac:dyDescent="0.25">
      <c r="A33" s="115" t="s">
        <v>608</v>
      </c>
      <c r="B33" s="115"/>
      <c r="C33" s="115"/>
      <c r="D33" s="115"/>
      <c r="E33" s="115"/>
      <c r="F33" s="115"/>
    </row>
    <row r="34" spans="1:7" ht="15" customHeight="1" x14ac:dyDescent="0.25">
      <c r="A34" t="s">
        <v>673</v>
      </c>
      <c r="B34" t="s">
        <v>674</v>
      </c>
      <c r="C34" t="s">
        <v>675</v>
      </c>
      <c r="D34" t="s">
        <v>676</v>
      </c>
      <c r="E34" t="s">
        <v>677</v>
      </c>
      <c r="F34" t="s">
        <v>678</v>
      </c>
      <c r="G34" t="s">
        <v>679</v>
      </c>
    </row>
    <row r="35" spans="1:7" ht="15" customHeight="1" x14ac:dyDescent="0.25">
      <c r="A35" t="s">
        <v>680</v>
      </c>
      <c r="B35" t="s">
        <v>681</v>
      </c>
      <c r="C35" t="s">
        <v>591</v>
      </c>
      <c r="D35" t="s">
        <v>582</v>
      </c>
      <c r="E35" t="s">
        <v>582</v>
      </c>
      <c r="F35" t="s">
        <v>582</v>
      </c>
      <c r="G35" t="s">
        <v>582</v>
      </c>
    </row>
    <row r="36" spans="1:7" ht="15" customHeight="1" x14ac:dyDescent="0.25">
      <c r="A36" t="s">
        <v>682</v>
      </c>
      <c r="B36" t="s">
        <v>681</v>
      </c>
      <c r="C36" t="s">
        <v>591</v>
      </c>
      <c r="D36" t="s">
        <v>582</v>
      </c>
      <c r="E36" t="s">
        <v>582</v>
      </c>
      <c r="F36" t="s">
        <v>582</v>
      </c>
      <c r="G36" t="s">
        <v>582</v>
      </c>
    </row>
    <row r="37" spans="1:7" ht="15" customHeight="1" x14ac:dyDescent="0.25">
      <c r="A37" t="s">
        <v>683</v>
      </c>
      <c r="B37" t="s">
        <v>681</v>
      </c>
      <c r="C37" t="s">
        <v>590</v>
      </c>
      <c r="D37" t="s">
        <v>560</v>
      </c>
      <c r="E37" t="s">
        <v>582</v>
      </c>
      <c r="F37" t="s">
        <v>582</v>
      </c>
      <c r="G37" t="s">
        <v>582</v>
      </c>
    </row>
    <row r="38" spans="1:7" ht="15" customHeight="1" x14ac:dyDescent="0.25">
      <c r="A38" t="s">
        <v>568</v>
      </c>
      <c r="B38" t="s">
        <v>681</v>
      </c>
      <c r="C38" t="s">
        <v>590</v>
      </c>
      <c r="D38" t="s">
        <v>560</v>
      </c>
      <c r="E38" t="s">
        <v>582</v>
      </c>
      <c r="F38" t="s">
        <v>582</v>
      </c>
      <c r="G38" t="s">
        <v>582</v>
      </c>
    </row>
    <row r="39" spans="1:7" ht="15" customHeight="1" x14ac:dyDescent="0.25">
      <c r="A39" t="s">
        <v>684</v>
      </c>
      <c r="B39" t="s">
        <v>681</v>
      </c>
      <c r="C39" t="s">
        <v>591</v>
      </c>
      <c r="D39" t="s">
        <v>560</v>
      </c>
      <c r="E39" t="s">
        <v>582</v>
      </c>
      <c r="F39" t="s">
        <v>582</v>
      </c>
      <c r="G39" t="s">
        <v>582</v>
      </c>
    </row>
    <row r="40" spans="1:7" ht="15" customHeight="1" x14ac:dyDescent="0.25">
      <c r="A40" t="s">
        <v>685</v>
      </c>
      <c r="B40" t="s">
        <v>681</v>
      </c>
      <c r="C40" t="s">
        <v>591</v>
      </c>
      <c r="D40" t="s">
        <v>560</v>
      </c>
      <c r="E40" t="s">
        <v>582</v>
      </c>
      <c r="F40" t="s">
        <v>582</v>
      </c>
      <c r="G40" t="s">
        <v>582</v>
      </c>
    </row>
    <row r="41" spans="1:7" ht="15" customHeight="1" x14ac:dyDescent="0.25">
      <c r="A41" t="s">
        <v>624</v>
      </c>
      <c r="B41" t="s">
        <v>681</v>
      </c>
      <c r="C41" t="s">
        <v>592</v>
      </c>
      <c r="D41" t="s">
        <v>560</v>
      </c>
      <c r="E41" t="s">
        <v>582</v>
      </c>
      <c r="F41" t="s">
        <v>582</v>
      </c>
      <c r="G41" t="s">
        <v>582</v>
      </c>
    </row>
    <row r="42" spans="1:7" ht="15" customHeight="1" x14ac:dyDescent="0.25">
      <c r="A42" t="s">
        <v>686</v>
      </c>
      <c r="B42" t="s">
        <v>681</v>
      </c>
      <c r="C42" t="s">
        <v>595</v>
      </c>
      <c r="D42" t="s">
        <v>560</v>
      </c>
      <c r="E42" t="s">
        <v>582</v>
      </c>
      <c r="F42" t="s">
        <v>582</v>
      </c>
      <c r="G42" t="s">
        <v>582</v>
      </c>
    </row>
    <row r="43" spans="1:7" ht="15" customHeight="1" x14ac:dyDescent="0.25">
      <c r="A43" s="115" t="s">
        <v>609</v>
      </c>
      <c r="B43" s="115"/>
      <c r="C43" s="115"/>
      <c r="D43" s="115"/>
      <c r="E43" s="115"/>
      <c r="F43" s="115"/>
    </row>
    <row r="44" spans="1:7" ht="15" customHeight="1" x14ac:dyDescent="0.25">
      <c r="A44" t="s">
        <v>673</v>
      </c>
      <c r="B44" t="s">
        <v>687</v>
      </c>
      <c r="C44" t="s">
        <v>688</v>
      </c>
      <c r="D44" t="s">
        <v>564</v>
      </c>
      <c r="E44" t="s">
        <v>689</v>
      </c>
    </row>
    <row r="45" spans="1:7" ht="15" customHeight="1" x14ac:dyDescent="0.25">
      <c r="A45" t="s">
        <v>680</v>
      </c>
      <c r="B45" t="s">
        <v>690</v>
      </c>
      <c r="C45" t="s">
        <v>582</v>
      </c>
      <c r="D45" t="s">
        <v>582</v>
      </c>
      <c r="E45" t="s">
        <v>582</v>
      </c>
    </row>
    <row r="46" spans="1:7" ht="15" customHeight="1" x14ac:dyDescent="0.25">
      <c r="A46" t="s">
        <v>682</v>
      </c>
      <c r="B46" t="s">
        <v>690</v>
      </c>
      <c r="C46" t="s">
        <v>582</v>
      </c>
      <c r="D46" t="s">
        <v>582</v>
      </c>
      <c r="E46" t="s">
        <v>690</v>
      </c>
    </row>
    <row r="47" spans="1:7" ht="15" customHeight="1" x14ac:dyDescent="0.25">
      <c r="A47" t="s">
        <v>691</v>
      </c>
      <c r="B47" t="s">
        <v>690</v>
      </c>
      <c r="C47" t="s">
        <v>690</v>
      </c>
      <c r="D47" t="s">
        <v>582</v>
      </c>
      <c r="E47" t="s">
        <v>582</v>
      </c>
    </row>
    <row r="48" spans="1:7" ht="15" customHeight="1" x14ac:dyDescent="0.25">
      <c r="A48" t="s">
        <v>3</v>
      </c>
      <c r="B48" t="s">
        <v>690</v>
      </c>
      <c r="C48" t="s">
        <v>582</v>
      </c>
      <c r="D48" t="s">
        <v>582</v>
      </c>
      <c r="E48" t="s">
        <v>690</v>
      </c>
    </row>
    <row r="49" spans="1:9" ht="15" customHeight="1" x14ac:dyDescent="0.25">
      <c r="A49" t="s">
        <v>692</v>
      </c>
      <c r="B49" t="s">
        <v>690</v>
      </c>
      <c r="C49" t="s">
        <v>693</v>
      </c>
      <c r="D49" t="s">
        <v>694</v>
      </c>
      <c r="E49" t="s">
        <v>694</v>
      </c>
    </row>
    <row r="50" spans="1:9" ht="15" customHeight="1" x14ac:dyDescent="0.25">
      <c r="A50" t="s">
        <v>683</v>
      </c>
      <c r="B50" t="s">
        <v>690</v>
      </c>
      <c r="C50" t="s">
        <v>695</v>
      </c>
      <c r="D50" t="s">
        <v>582</v>
      </c>
      <c r="E50" t="s">
        <v>582</v>
      </c>
    </row>
    <row r="51" spans="1:9" ht="15" customHeight="1" x14ac:dyDescent="0.25">
      <c r="A51" t="s">
        <v>568</v>
      </c>
      <c r="B51" t="s">
        <v>690</v>
      </c>
      <c r="C51" t="s">
        <v>582</v>
      </c>
      <c r="D51" t="s">
        <v>582</v>
      </c>
      <c r="E51" t="s">
        <v>696</v>
      </c>
    </row>
    <row r="52" spans="1:9" ht="15" customHeight="1" x14ac:dyDescent="0.25">
      <c r="A52" s="115" t="s">
        <v>610</v>
      </c>
      <c r="B52" s="115"/>
      <c r="C52" s="115"/>
      <c r="D52" s="115"/>
      <c r="E52" s="115"/>
      <c r="F52" s="115"/>
    </row>
    <row r="53" spans="1:9" ht="15" customHeight="1" x14ac:dyDescent="0.25">
      <c r="A53" t="s">
        <v>686</v>
      </c>
      <c r="B53" t="s">
        <v>674</v>
      </c>
      <c r="C53" t="s">
        <v>675</v>
      </c>
      <c r="D53" t="s">
        <v>676</v>
      </c>
      <c r="E53" t="s">
        <v>677</v>
      </c>
      <c r="F53" t="s">
        <v>678</v>
      </c>
      <c r="G53" t="s">
        <v>679</v>
      </c>
      <c r="H53" t="s">
        <v>697</v>
      </c>
      <c r="I53" t="s">
        <v>698</v>
      </c>
    </row>
    <row r="54" spans="1:9" ht="15" customHeight="1" x14ac:dyDescent="0.25">
      <c r="A54" t="s">
        <v>655</v>
      </c>
      <c r="B54" t="s">
        <v>681</v>
      </c>
      <c r="C54" t="s">
        <v>591</v>
      </c>
      <c r="D54" t="s">
        <v>582</v>
      </c>
      <c r="E54" t="s">
        <v>582</v>
      </c>
      <c r="F54" t="s">
        <v>582</v>
      </c>
      <c r="G54" t="s">
        <v>582</v>
      </c>
      <c r="H54" t="s">
        <v>681</v>
      </c>
      <c r="I54" t="s">
        <v>591</v>
      </c>
    </row>
    <row r="55" spans="1:9" ht="15" customHeight="1" x14ac:dyDescent="0.25">
      <c r="A55" t="s">
        <v>656</v>
      </c>
      <c r="B55" t="s">
        <v>681</v>
      </c>
      <c r="C55" t="s">
        <v>591</v>
      </c>
      <c r="D55" t="s">
        <v>582</v>
      </c>
      <c r="E55" t="s">
        <v>582</v>
      </c>
      <c r="F55" t="s">
        <v>582</v>
      </c>
      <c r="G55" t="s">
        <v>582</v>
      </c>
      <c r="H55" t="s">
        <v>681</v>
      </c>
      <c r="I55" t="s">
        <v>591</v>
      </c>
    </row>
    <row r="56" spans="1:9" ht="15" customHeight="1" x14ac:dyDescent="0.25">
      <c r="A56" t="s">
        <v>658</v>
      </c>
      <c r="B56" t="s">
        <v>681</v>
      </c>
      <c r="C56" t="s">
        <v>591</v>
      </c>
      <c r="D56" t="s">
        <v>582</v>
      </c>
      <c r="E56" t="s">
        <v>582</v>
      </c>
      <c r="F56" t="s">
        <v>582</v>
      </c>
      <c r="G56" t="s">
        <v>582</v>
      </c>
      <c r="H56" t="s">
        <v>681</v>
      </c>
      <c r="I56" t="s">
        <v>591</v>
      </c>
    </row>
    <row r="57" spans="1:9" ht="15" customHeight="1" x14ac:dyDescent="0.25">
      <c r="A57" t="s">
        <v>659</v>
      </c>
      <c r="B57" t="s">
        <v>681</v>
      </c>
      <c r="C57" t="s">
        <v>591</v>
      </c>
      <c r="D57" t="s">
        <v>582</v>
      </c>
      <c r="E57" t="s">
        <v>582</v>
      </c>
      <c r="F57" t="s">
        <v>582</v>
      </c>
      <c r="G57" t="s">
        <v>582</v>
      </c>
      <c r="H57" t="s">
        <v>681</v>
      </c>
      <c r="I57" t="s">
        <v>591</v>
      </c>
    </row>
    <row r="58" spans="1:9" ht="15" customHeight="1" x14ac:dyDescent="0.25">
      <c r="A58" t="s">
        <v>660</v>
      </c>
      <c r="B58" t="s">
        <v>681</v>
      </c>
      <c r="C58" t="s">
        <v>591</v>
      </c>
      <c r="D58" t="s">
        <v>582</v>
      </c>
      <c r="E58" t="s">
        <v>582</v>
      </c>
      <c r="F58" t="s">
        <v>582</v>
      </c>
      <c r="G58" t="s">
        <v>582</v>
      </c>
      <c r="H58" t="s">
        <v>681</v>
      </c>
      <c r="I58" t="s">
        <v>591</v>
      </c>
    </row>
    <row r="59" spans="1:9" ht="15" customHeight="1" x14ac:dyDescent="0.25">
      <c r="A59" t="s">
        <v>662</v>
      </c>
      <c r="B59" t="s">
        <v>681</v>
      </c>
      <c r="C59" t="s">
        <v>591</v>
      </c>
      <c r="D59" t="s">
        <v>582</v>
      </c>
      <c r="E59" t="s">
        <v>582</v>
      </c>
      <c r="F59" t="s">
        <v>582</v>
      </c>
      <c r="G59" t="s">
        <v>582</v>
      </c>
      <c r="H59" t="s">
        <v>681</v>
      </c>
      <c r="I59" t="s">
        <v>591</v>
      </c>
    </row>
    <row r="60" spans="1:9" ht="15" customHeight="1" x14ac:dyDescent="0.25">
      <c r="A60" t="s">
        <v>663</v>
      </c>
      <c r="B60" t="s">
        <v>681</v>
      </c>
      <c r="C60" t="s">
        <v>591</v>
      </c>
      <c r="D60" t="s">
        <v>582</v>
      </c>
      <c r="E60" t="s">
        <v>582</v>
      </c>
      <c r="F60" t="s">
        <v>582</v>
      </c>
      <c r="G60" t="s">
        <v>582</v>
      </c>
      <c r="H60" t="s">
        <v>681</v>
      </c>
      <c r="I60" t="s">
        <v>591</v>
      </c>
    </row>
    <row r="61" spans="1:9" ht="15" customHeight="1" x14ac:dyDescent="0.25">
      <c r="A61" t="s">
        <v>665</v>
      </c>
      <c r="B61" t="s">
        <v>681</v>
      </c>
      <c r="C61" t="s">
        <v>591</v>
      </c>
      <c r="D61" t="s">
        <v>582</v>
      </c>
      <c r="E61" t="s">
        <v>582</v>
      </c>
      <c r="F61" t="s">
        <v>582</v>
      </c>
      <c r="G61" t="s">
        <v>582</v>
      </c>
      <c r="H61" t="s">
        <v>681</v>
      </c>
      <c r="I61" t="s">
        <v>591</v>
      </c>
    </row>
    <row r="62" spans="1:9" ht="15" customHeight="1" x14ac:dyDescent="0.25">
      <c r="A62" t="s">
        <v>666</v>
      </c>
      <c r="B62" t="s">
        <v>681</v>
      </c>
      <c r="C62" t="s">
        <v>591</v>
      </c>
      <c r="D62" t="s">
        <v>582</v>
      </c>
      <c r="E62" t="s">
        <v>582</v>
      </c>
      <c r="F62" t="s">
        <v>582</v>
      </c>
      <c r="G62" t="s">
        <v>582</v>
      </c>
      <c r="H62" t="s">
        <v>681</v>
      </c>
      <c r="I62" t="s">
        <v>591</v>
      </c>
    </row>
    <row r="63" spans="1:9" ht="15" customHeight="1" x14ac:dyDescent="0.25">
      <c r="A63" t="s">
        <v>647</v>
      </c>
      <c r="B63" t="s">
        <v>681</v>
      </c>
      <c r="C63" t="s">
        <v>591</v>
      </c>
      <c r="D63" t="s">
        <v>582</v>
      </c>
      <c r="E63" t="s">
        <v>582</v>
      </c>
      <c r="F63" t="s">
        <v>582</v>
      </c>
      <c r="G63" t="s">
        <v>582</v>
      </c>
      <c r="H63" t="s">
        <v>681</v>
      </c>
      <c r="I63" t="s">
        <v>591</v>
      </c>
    </row>
    <row r="64" spans="1:9" ht="15" customHeight="1" x14ac:dyDescent="0.25">
      <c r="A64" t="s">
        <v>668</v>
      </c>
      <c r="B64" t="s">
        <v>681</v>
      </c>
      <c r="C64" t="s">
        <v>591</v>
      </c>
      <c r="D64" t="s">
        <v>582</v>
      </c>
      <c r="E64" t="s">
        <v>582</v>
      </c>
      <c r="F64" t="s">
        <v>582</v>
      </c>
      <c r="G64" t="s">
        <v>582</v>
      </c>
      <c r="H64" t="s">
        <v>681</v>
      </c>
      <c r="I64" t="s">
        <v>591</v>
      </c>
    </row>
    <row r="65" spans="1:24" ht="15" customHeight="1" x14ac:dyDescent="0.25">
      <c r="A65" t="s">
        <v>669</v>
      </c>
      <c r="B65" t="s">
        <v>681</v>
      </c>
      <c r="C65" t="s">
        <v>591</v>
      </c>
      <c r="D65" t="s">
        <v>582</v>
      </c>
      <c r="E65" t="s">
        <v>582</v>
      </c>
      <c r="F65" t="s">
        <v>582</v>
      </c>
      <c r="G65" t="s">
        <v>582</v>
      </c>
      <c r="H65" t="s">
        <v>681</v>
      </c>
      <c r="I65" t="s">
        <v>591</v>
      </c>
    </row>
    <row r="66" spans="1:24" ht="15" customHeight="1" x14ac:dyDescent="0.25">
      <c r="A66" t="s">
        <v>671</v>
      </c>
      <c r="B66" t="s">
        <v>681</v>
      </c>
      <c r="C66" t="s">
        <v>591</v>
      </c>
      <c r="D66" t="s">
        <v>582</v>
      </c>
      <c r="E66" t="s">
        <v>582</v>
      </c>
      <c r="F66" t="s">
        <v>582</v>
      </c>
      <c r="G66" t="s">
        <v>582</v>
      </c>
      <c r="H66" t="s">
        <v>681</v>
      </c>
      <c r="I66" t="s">
        <v>591</v>
      </c>
    </row>
    <row r="67" spans="1:24" ht="15" customHeight="1" x14ac:dyDescent="0.25">
      <c r="A67" s="115" t="s">
        <v>699</v>
      </c>
      <c r="B67" s="115"/>
      <c r="C67" s="115"/>
      <c r="D67" s="115"/>
      <c r="E67" s="115"/>
      <c r="F67" s="115"/>
    </row>
    <row r="68" spans="1:24" ht="15" customHeight="1" x14ac:dyDescent="0.25">
      <c r="A68" t="s">
        <v>700</v>
      </c>
      <c r="B68" t="s">
        <v>701</v>
      </c>
    </row>
    <row r="69" spans="1:24" ht="15" customHeight="1" x14ac:dyDescent="0.25">
      <c r="A69" t="s">
        <v>702</v>
      </c>
    </row>
    <row r="70" spans="1:24" ht="15" customHeight="1" x14ac:dyDescent="0.25">
      <c r="A70" s="115" t="s">
        <v>612</v>
      </c>
      <c r="B70" s="115"/>
      <c r="C70" s="115"/>
      <c r="D70" s="115"/>
      <c r="E70" s="115"/>
      <c r="F70" s="115"/>
    </row>
    <row r="71" spans="1:24" ht="15" customHeight="1" x14ac:dyDescent="0.25">
      <c r="A71" t="s">
        <v>703</v>
      </c>
      <c r="B71" t="s">
        <v>704</v>
      </c>
      <c r="C71" t="s">
        <v>705</v>
      </c>
      <c r="D71" t="s">
        <v>706</v>
      </c>
      <c r="E71" t="s">
        <v>707</v>
      </c>
      <c r="F71" t="s">
        <v>708</v>
      </c>
      <c r="G71" t="s">
        <v>709</v>
      </c>
    </row>
    <row r="72" spans="1:24" ht="15" customHeight="1" x14ac:dyDescent="0.25">
      <c r="A72" t="s">
        <v>586</v>
      </c>
      <c r="B72" t="s">
        <v>584</v>
      </c>
      <c r="C72" t="s">
        <v>582</v>
      </c>
      <c r="D72" t="s">
        <v>582</v>
      </c>
      <c r="E72" t="s">
        <v>582</v>
      </c>
      <c r="F72" t="s">
        <v>582</v>
      </c>
      <c r="G72" t="s">
        <v>585</v>
      </c>
      <c r="H72" t="s">
        <v>582</v>
      </c>
    </row>
    <row r="73" spans="1:24" ht="15" customHeight="1" x14ac:dyDescent="0.25">
      <c r="A73" s="115" t="s">
        <v>710</v>
      </c>
      <c r="B73" s="115"/>
      <c r="C73" s="115"/>
      <c r="D73" s="115"/>
      <c r="E73" s="115"/>
      <c r="F73" s="115"/>
    </row>
    <row r="74" spans="1:24" ht="15" customHeight="1" x14ac:dyDescent="0.25">
      <c r="A74" t="s">
        <v>711</v>
      </c>
    </row>
    <row r="75" spans="1:24" ht="15" customHeight="1" x14ac:dyDescent="0.25">
      <c r="A75">
        <v>7</v>
      </c>
    </row>
    <row r="76" spans="1:24" ht="15" customHeight="1" x14ac:dyDescent="0.25">
      <c r="A76" s="115" t="s">
        <v>712</v>
      </c>
      <c r="B76" s="115"/>
      <c r="C76" s="115"/>
      <c r="D76" s="115"/>
      <c r="E76" s="115"/>
      <c r="F76" s="115"/>
    </row>
    <row r="77" spans="1:24" ht="15" customHeight="1" x14ac:dyDescent="0.25">
      <c r="A77" t="s">
        <v>2</v>
      </c>
      <c r="B77" s="115" t="s">
        <v>685</v>
      </c>
      <c r="C77" t="s">
        <v>713</v>
      </c>
      <c r="D77" t="s">
        <v>714</v>
      </c>
      <c r="E77" t="s">
        <v>715</v>
      </c>
      <c r="F77" t="s">
        <v>716</v>
      </c>
      <c r="G77" t="s">
        <v>717</v>
      </c>
      <c r="H77" t="s">
        <v>718</v>
      </c>
      <c r="I77" t="s">
        <v>719</v>
      </c>
      <c r="J77" t="s">
        <v>720</v>
      </c>
      <c r="K77" t="s">
        <v>721</v>
      </c>
      <c r="L77" t="s">
        <v>722</v>
      </c>
      <c r="M77" t="s">
        <v>723</v>
      </c>
      <c r="N77" t="s">
        <v>724</v>
      </c>
      <c r="O77" t="s">
        <v>725</v>
      </c>
      <c r="P77" t="s">
        <v>726</v>
      </c>
      <c r="Q77" t="s">
        <v>727</v>
      </c>
      <c r="R77" t="s">
        <v>728</v>
      </c>
      <c r="S77" t="s">
        <v>729</v>
      </c>
      <c r="T77" t="s">
        <v>730</v>
      </c>
      <c r="U77" t="s">
        <v>731</v>
      </c>
      <c r="V77" t="s">
        <v>732</v>
      </c>
      <c r="W77" t="s">
        <v>733</v>
      </c>
    </row>
    <row r="78" spans="1:24" ht="15" customHeight="1" x14ac:dyDescent="0.25">
      <c r="A78" t="s">
        <v>469</v>
      </c>
      <c r="B78" s="115"/>
      <c r="C78" t="s">
        <v>734</v>
      </c>
      <c r="D78" t="s">
        <v>735</v>
      </c>
      <c r="E78" t="s">
        <v>736</v>
      </c>
      <c r="F78" t="s">
        <v>737</v>
      </c>
      <c r="G78" t="s">
        <v>738</v>
      </c>
      <c r="H78" t="s">
        <v>739</v>
      </c>
      <c r="I78" t="s">
        <v>740</v>
      </c>
      <c r="J78" t="s">
        <v>741</v>
      </c>
      <c r="K78" t="s">
        <v>742</v>
      </c>
      <c r="L78" t="s">
        <v>743</v>
      </c>
      <c r="M78" t="s">
        <v>744</v>
      </c>
      <c r="N78" t="s">
        <v>745</v>
      </c>
      <c r="O78" t="s">
        <v>746</v>
      </c>
      <c r="P78" t="s">
        <v>747</v>
      </c>
      <c r="S78" t="s">
        <v>748</v>
      </c>
      <c r="T78" t="s">
        <v>749</v>
      </c>
      <c r="U78" t="s">
        <v>750</v>
      </c>
      <c r="V78" t="s">
        <v>751</v>
      </c>
    </row>
    <row r="79" spans="1:24" ht="15" customHeight="1" x14ac:dyDescent="0.25">
      <c r="A79">
        <v>0</v>
      </c>
      <c r="B79" t="s">
        <v>1</v>
      </c>
      <c r="C79" t="s">
        <v>752</v>
      </c>
      <c r="D79" t="s">
        <v>753</v>
      </c>
      <c r="E79" t="s">
        <v>754</v>
      </c>
      <c r="F79" t="s">
        <v>755</v>
      </c>
      <c r="G79" t="s">
        <v>754</v>
      </c>
      <c r="H79" t="s">
        <v>755</v>
      </c>
      <c r="I79" t="s">
        <v>754</v>
      </c>
      <c r="J79" t="s">
        <v>755</v>
      </c>
      <c r="K79" t="s">
        <v>754</v>
      </c>
      <c r="L79" t="s">
        <v>755</v>
      </c>
      <c r="M79" t="s">
        <v>756</v>
      </c>
      <c r="N79" t="s">
        <v>757</v>
      </c>
      <c r="O79" t="s">
        <v>758</v>
      </c>
      <c r="P79" t="s">
        <v>563</v>
      </c>
      <c r="Q79" t="s">
        <v>563</v>
      </c>
      <c r="R79">
        <v>2</v>
      </c>
      <c r="S79" t="s">
        <v>563</v>
      </c>
      <c r="T79" t="s">
        <v>563</v>
      </c>
      <c r="U79" t="s">
        <v>759</v>
      </c>
      <c r="V79" t="s">
        <v>759</v>
      </c>
      <c r="W79">
        <v>1</v>
      </c>
      <c r="X79" t="s">
        <v>760</v>
      </c>
    </row>
    <row r="80" spans="1:24" ht="15" customHeight="1" x14ac:dyDescent="0.25">
      <c r="A80">
        <v>1</v>
      </c>
      <c r="B80" t="s">
        <v>53</v>
      </c>
      <c r="C80" t="s">
        <v>752</v>
      </c>
      <c r="D80" t="s">
        <v>753</v>
      </c>
      <c r="E80" t="s">
        <v>754</v>
      </c>
      <c r="F80" t="s">
        <v>755</v>
      </c>
      <c r="G80" t="s">
        <v>754</v>
      </c>
      <c r="H80" t="s">
        <v>755</v>
      </c>
      <c r="I80" t="s">
        <v>754</v>
      </c>
      <c r="J80" t="s">
        <v>755</v>
      </c>
      <c r="K80" t="s">
        <v>754</v>
      </c>
      <c r="L80" t="s">
        <v>755</v>
      </c>
      <c r="M80" t="s">
        <v>756</v>
      </c>
      <c r="N80" t="s">
        <v>757</v>
      </c>
      <c r="O80" t="s">
        <v>758</v>
      </c>
      <c r="P80" t="s">
        <v>563</v>
      </c>
      <c r="Q80" t="s">
        <v>563</v>
      </c>
      <c r="R80">
        <v>2</v>
      </c>
      <c r="S80" t="s">
        <v>563</v>
      </c>
      <c r="T80" t="s">
        <v>563</v>
      </c>
      <c r="U80" t="s">
        <v>759</v>
      </c>
      <c r="V80" t="s">
        <v>759</v>
      </c>
      <c r="W80">
        <v>1</v>
      </c>
      <c r="X80" t="s">
        <v>760</v>
      </c>
    </row>
    <row r="81" spans="1:24" ht="15" customHeight="1" x14ac:dyDescent="0.25">
      <c r="A81">
        <v>2</v>
      </c>
      <c r="B81" t="s">
        <v>74</v>
      </c>
      <c r="C81" t="s">
        <v>752</v>
      </c>
      <c r="D81" t="s">
        <v>753</v>
      </c>
      <c r="E81" t="s">
        <v>754</v>
      </c>
      <c r="F81" t="s">
        <v>755</v>
      </c>
      <c r="G81" t="s">
        <v>754</v>
      </c>
      <c r="H81" t="s">
        <v>755</v>
      </c>
      <c r="I81" t="s">
        <v>754</v>
      </c>
      <c r="J81" t="s">
        <v>755</v>
      </c>
      <c r="K81" t="s">
        <v>754</v>
      </c>
      <c r="L81" t="s">
        <v>755</v>
      </c>
      <c r="M81" t="s">
        <v>756</v>
      </c>
      <c r="N81" t="s">
        <v>757</v>
      </c>
      <c r="O81" t="s">
        <v>758</v>
      </c>
      <c r="P81" t="s">
        <v>563</v>
      </c>
      <c r="Q81" t="s">
        <v>563</v>
      </c>
      <c r="R81">
        <v>2</v>
      </c>
      <c r="S81" t="s">
        <v>563</v>
      </c>
      <c r="T81" t="s">
        <v>563</v>
      </c>
      <c r="U81" t="s">
        <v>759</v>
      </c>
      <c r="V81" t="s">
        <v>759</v>
      </c>
      <c r="W81">
        <v>1</v>
      </c>
      <c r="X81" t="s">
        <v>760</v>
      </c>
    </row>
    <row r="82" spans="1:24" ht="15" customHeight="1" x14ac:dyDescent="0.25">
      <c r="A82">
        <v>3</v>
      </c>
      <c r="B82" t="s">
        <v>86</v>
      </c>
      <c r="C82" t="s">
        <v>752</v>
      </c>
      <c r="D82" t="s">
        <v>753</v>
      </c>
      <c r="E82" t="s">
        <v>754</v>
      </c>
      <c r="F82" t="s">
        <v>755</v>
      </c>
      <c r="G82" t="s">
        <v>754</v>
      </c>
      <c r="H82" t="s">
        <v>755</v>
      </c>
      <c r="I82" t="s">
        <v>754</v>
      </c>
      <c r="J82" t="s">
        <v>755</v>
      </c>
      <c r="K82" t="s">
        <v>754</v>
      </c>
      <c r="L82" t="s">
        <v>755</v>
      </c>
      <c r="M82" t="s">
        <v>756</v>
      </c>
      <c r="N82" t="s">
        <v>757</v>
      </c>
      <c r="O82" t="s">
        <v>758</v>
      </c>
      <c r="P82" t="s">
        <v>563</v>
      </c>
      <c r="Q82" t="s">
        <v>563</v>
      </c>
      <c r="R82">
        <v>2</v>
      </c>
      <c r="S82" t="s">
        <v>563</v>
      </c>
      <c r="T82" t="s">
        <v>563</v>
      </c>
      <c r="U82" t="s">
        <v>759</v>
      </c>
      <c r="V82" t="s">
        <v>759</v>
      </c>
      <c r="W82">
        <v>1</v>
      </c>
      <c r="X82" t="s">
        <v>760</v>
      </c>
    </row>
    <row r="83" spans="1:24" ht="15" customHeight="1" x14ac:dyDescent="0.25">
      <c r="A83">
        <v>4</v>
      </c>
      <c r="B83" t="s">
        <v>169</v>
      </c>
      <c r="C83" t="s">
        <v>752</v>
      </c>
      <c r="D83" t="s">
        <v>753</v>
      </c>
      <c r="E83" t="s">
        <v>754</v>
      </c>
      <c r="F83" t="s">
        <v>755</v>
      </c>
      <c r="G83" t="s">
        <v>754</v>
      </c>
      <c r="H83" t="s">
        <v>755</v>
      </c>
      <c r="I83" t="s">
        <v>754</v>
      </c>
      <c r="J83" t="s">
        <v>755</v>
      </c>
      <c r="K83" t="s">
        <v>754</v>
      </c>
      <c r="L83" t="s">
        <v>755</v>
      </c>
      <c r="M83" t="s">
        <v>756</v>
      </c>
      <c r="N83" t="s">
        <v>757</v>
      </c>
      <c r="O83" t="s">
        <v>758</v>
      </c>
      <c r="P83" t="s">
        <v>563</v>
      </c>
      <c r="Q83" t="s">
        <v>563</v>
      </c>
      <c r="R83">
        <v>2</v>
      </c>
      <c r="S83" t="s">
        <v>563</v>
      </c>
      <c r="T83" t="s">
        <v>563</v>
      </c>
      <c r="U83" t="s">
        <v>759</v>
      </c>
      <c r="V83" t="s">
        <v>759</v>
      </c>
      <c r="W83">
        <v>1</v>
      </c>
      <c r="X83" t="s">
        <v>760</v>
      </c>
    </row>
    <row r="84" spans="1:24" ht="15" customHeight="1" x14ac:dyDescent="0.25">
      <c r="A84">
        <v>5</v>
      </c>
      <c r="B84" t="s">
        <v>210</v>
      </c>
      <c r="C84" t="s">
        <v>752</v>
      </c>
      <c r="D84" t="s">
        <v>753</v>
      </c>
      <c r="E84" t="s">
        <v>754</v>
      </c>
      <c r="F84" t="s">
        <v>755</v>
      </c>
      <c r="G84" t="s">
        <v>754</v>
      </c>
      <c r="H84" t="s">
        <v>755</v>
      </c>
      <c r="I84" t="s">
        <v>754</v>
      </c>
      <c r="J84" t="s">
        <v>755</v>
      </c>
      <c r="K84" t="s">
        <v>754</v>
      </c>
      <c r="L84" t="s">
        <v>755</v>
      </c>
      <c r="M84" t="s">
        <v>756</v>
      </c>
      <c r="N84" t="s">
        <v>757</v>
      </c>
      <c r="O84" t="s">
        <v>758</v>
      </c>
      <c r="P84" t="s">
        <v>563</v>
      </c>
      <c r="Q84" t="s">
        <v>563</v>
      </c>
      <c r="R84">
        <v>2</v>
      </c>
      <c r="S84" t="s">
        <v>563</v>
      </c>
      <c r="T84" t="s">
        <v>563</v>
      </c>
      <c r="U84" t="s">
        <v>759</v>
      </c>
      <c r="V84" t="s">
        <v>759</v>
      </c>
      <c r="W84">
        <v>1</v>
      </c>
      <c r="X84" t="s">
        <v>760</v>
      </c>
    </row>
    <row r="85" spans="1:24" ht="15" customHeight="1" x14ac:dyDescent="0.25">
      <c r="A85">
        <v>6</v>
      </c>
      <c r="B85" t="s">
        <v>212</v>
      </c>
      <c r="C85" t="s">
        <v>752</v>
      </c>
      <c r="D85" t="s">
        <v>753</v>
      </c>
      <c r="E85" t="s">
        <v>754</v>
      </c>
      <c r="F85" t="s">
        <v>755</v>
      </c>
      <c r="G85" t="s">
        <v>754</v>
      </c>
      <c r="H85" t="s">
        <v>755</v>
      </c>
      <c r="I85" t="s">
        <v>754</v>
      </c>
      <c r="J85" t="s">
        <v>755</v>
      </c>
      <c r="K85" t="s">
        <v>754</v>
      </c>
      <c r="L85" t="s">
        <v>755</v>
      </c>
      <c r="M85" t="s">
        <v>756</v>
      </c>
      <c r="N85" t="s">
        <v>757</v>
      </c>
      <c r="O85" t="s">
        <v>758</v>
      </c>
      <c r="P85" t="s">
        <v>563</v>
      </c>
      <c r="Q85" t="s">
        <v>563</v>
      </c>
      <c r="R85">
        <v>2</v>
      </c>
      <c r="S85" t="s">
        <v>563</v>
      </c>
      <c r="T85" t="s">
        <v>563</v>
      </c>
      <c r="U85" t="s">
        <v>759</v>
      </c>
      <c r="V85" t="s">
        <v>759</v>
      </c>
      <c r="W85">
        <v>1</v>
      </c>
      <c r="X85" t="s">
        <v>760</v>
      </c>
    </row>
    <row r="86" spans="1:24" ht="15" customHeight="1" x14ac:dyDescent="0.25">
      <c r="A86">
        <v>7</v>
      </c>
      <c r="B86" t="s">
        <v>213</v>
      </c>
      <c r="C86" t="s">
        <v>761</v>
      </c>
      <c r="D86" t="s">
        <v>762</v>
      </c>
      <c r="E86" t="s">
        <v>754</v>
      </c>
      <c r="F86" t="s">
        <v>755</v>
      </c>
      <c r="G86" t="s">
        <v>754</v>
      </c>
      <c r="H86" t="s">
        <v>755</v>
      </c>
      <c r="I86" t="s">
        <v>754</v>
      </c>
      <c r="J86" t="s">
        <v>755</v>
      </c>
      <c r="K86" t="s">
        <v>754</v>
      </c>
      <c r="L86" t="s">
        <v>755</v>
      </c>
      <c r="M86" t="s">
        <v>756</v>
      </c>
      <c r="N86" t="s">
        <v>563</v>
      </c>
      <c r="O86" t="s">
        <v>763</v>
      </c>
      <c r="P86" t="s">
        <v>563</v>
      </c>
      <c r="Q86" t="s">
        <v>563</v>
      </c>
      <c r="R86">
        <v>1</v>
      </c>
      <c r="S86" t="s">
        <v>563</v>
      </c>
      <c r="T86" t="s">
        <v>563</v>
      </c>
      <c r="U86" t="s">
        <v>759</v>
      </c>
      <c r="V86" t="s">
        <v>759</v>
      </c>
      <c r="W86">
        <v>3</v>
      </c>
      <c r="X86" t="s">
        <v>764</v>
      </c>
    </row>
  </sheetData>
  <mergeCells count="14">
    <mergeCell ref="A76:F76"/>
    <mergeCell ref="B77:B78"/>
    <mergeCell ref="A33:F33"/>
    <mergeCell ref="A43:F43"/>
    <mergeCell ref="A52:F52"/>
    <mergeCell ref="A67:F67"/>
    <mergeCell ref="A70:F70"/>
    <mergeCell ref="A73:F73"/>
    <mergeCell ref="A1:F1"/>
    <mergeCell ref="A5:F5"/>
    <mergeCell ref="A8:F8"/>
    <mergeCell ref="A11:F11"/>
    <mergeCell ref="A14:F14"/>
    <mergeCell ref="A17:F17"/>
  </mergeCells>
  <printOptions headings="1" gridLines="1"/>
  <pageMargins left="0" right="0" top="0" bottom="0" header="0" footer="0"/>
  <pageSetup orientation="portrait"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2"/>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ustomHeight="1" x14ac:dyDescent="0.25"/>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customHeight="1" x14ac:dyDescent="0.25"/>
  <cols>
    <col min="1" max="16384" width="10" style="3"/>
  </cols>
  <sheetData/>
  <pageMargins left="1.1875" right="0" top="0.80208333333333337" bottom="0.80208333333333337" header="0.40625" footer="0.40625"/>
  <pageSetup orientation="landscape" blackAndWhite="1"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workbookViewId="0"/>
  </sheetViews>
  <sheetFormatPr defaultColWidth="10" defaultRowHeight="15" customHeight="1" x14ac:dyDescent="0.25"/>
  <cols>
    <col min="1" max="1" width="5.33203125" style="3" customWidth="1"/>
    <col min="2" max="2" width="12.44140625" style="3" customWidth="1"/>
    <col min="3" max="3" width="30.77734375" style="3" customWidth="1"/>
    <col min="4" max="4" width="9.33203125" style="3" customWidth="1"/>
    <col min="5" max="5" width="14" style="3" customWidth="1"/>
    <col min="6" max="6" width="11.33203125" style="3" customWidth="1"/>
    <col min="7" max="7" width="7.6640625" style="3" customWidth="1"/>
    <col min="8" max="10" width="11.33203125" style="3" customWidth="1"/>
    <col min="11" max="11" width="14.33203125" style="3" customWidth="1"/>
    <col min="12" max="12" width="7.6640625" style="3" customWidth="1"/>
    <col min="13" max="15" width="14.33203125" style="3" customWidth="1"/>
    <col min="16" max="18" width="7.77734375" style="3" customWidth="1"/>
    <col min="19" max="16384" width="10" style="3"/>
  </cols>
  <sheetData>
    <row r="1" spans="1:18" ht="26.25" customHeight="1" x14ac:dyDescent="0.25">
      <c r="A1" s="95" t="s">
        <v>0</v>
      </c>
      <c r="B1" s="96"/>
      <c r="C1" s="96"/>
      <c r="D1" s="96"/>
      <c r="E1" s="96"/>
      <c r="F1" s="96"/>
      <c r="G1" s="96"/>
      <c r="H1" s="96"/>
      <c r="I1" s="96"/>
      <c r="J1" s="96"/>
      <c r="K1" s="96"/>
      <c r="L1" s="96"/>
      <c r="M1" s="96"/>
      <c r="N1" s="96"/>
      <c r="O1" s="96"/>
      <c r="P1" s="96"/>
      <c r="Q1" s="96"/>
      <c r="R1" s="96"/>
    </row>
    <row r="2" spans="1:18" ht="30" customHeight="1" x14ac:dyDescent="0.25">
      <c r="A2" s="97" t="e">
        <f>#REF!</f>
        <v>#REF!</v>
      </c>
      <c r="B2" s="96"/>
      <c r="C2" s="96"/>
      <c r="D2" s="96"/>
      <c r="E2" s="96"/>
      <c r="F2" s="96"/>
      <c r="G2" s="96"/>
      <c r="H2" s="96"/>
      <c r="I2" s="96"/>
      <c r="J2" s="96"/>
      <c r="K2" s="96"/>
      <c r="L2" s="96"/>
      <c r="M2" s="96"/>
      <c r="N2" s="96"/>
      <c r="O2" s="96"/>
      <c r="P2" s="96"/>
      <c r="Q2" s="96"/>
      <c r="R2" s="96"/>
    </row>
    <row r="3" spans="1:18" ht="37.5" customHeight="1" x14ac:dyDescent="0.25">
      <c r="A3" s="98" t="e">
        <f>#REF!</f>
        <v>#REF!</v>
      </c>
      <c r="B3" s="96"/>
      <c r="C3" s="96"/>
      <c r="D3" s="96"/>
      <c r="E3" s="96"/>
      <c r="F3" s="96"/>
      <c r="G3" s="96"/>
      <c r="H3" s="96"/>
      <c r="I3" s="96"/>
      <c r="J3" s="96"/>
      <c r="K3" s="96"/>
      <c r="L3" s="96"/>
      <c r="M3" s="96"/>
      <c r="N3" s="96"/>
      <c r="O3" s="96"/>
      <c r="P3" s="96"/>
      <c r="Q3" s="96"/>
      <c r="R3" s="96"/>
    </row>
    <row r="4" spans="1:18" ht="18.75" customHeight="1" x14ac:dyDescent="0.25">
      <c r="A4" s="100" t="s">
        <v>13</v>
      </c>
      <c r="B4" s="41" t="s">
        <v>215</v>
      </c>
      <c r="C4" s="100" t="s">
        <v>555</v>
      </c>
      <c r="D4" s="100" t="s">
        <v>216</v>
      </c>
      <c r="E4" s="100" t="s">
        <v>3</v>
      </c>
      <c r="F4" s="100" t="e">
        <f>"Đơn giá "&amp;#REF!</f>
        <v>#REF!</v>
      </c>
      <c r="G4" s="100"/>
      <c r="H4" s="100"/>
      <c r="I4" s="100"/>
      <c r="J4" s="100"/>
      <c r="K4" s="100" t="e">
        <f>"Thành tiền "&amp;#REF!</f>
        <v>#REF!</v>
      </c>
      <c r="L4" s="100"/>
      <c r="M4" s="100"/>
      <c r="N4" s="100"/>
      <c r="O4" s="100"/>
      <c r="P4" s="100" t="s">
        <v>4</v>
      </c>
      <c r="Q4" s="100"/>
      <c r="R4" s="100"/>
    </row>
    <row r="5" spans="1:18" ht="26.25" customHeight="1" x14ac:dyDescent="0.25">
      <c r="A5" s="100"/>
      <c r="B5" s="41" t="s">
        <v>9</v>
      </c>
      <c r="C5" s="100"/>
      <c r="D5" s="100"/>
      <c r="E5" s="100"/>
      <c r="F5" s="41" t="s">
        <v>5</v>
      </c>
      <c r="G5" s="41" t="s">
        <v>573</v>
      </c>
      <c r="H5" s="41" t="s">
        <v>574</v>
      </c>
      <c r="I5" s="41" t="s">
        <v>575</v>
      </c>
      <c r="J5" s="41" t="s">
        <v>576</v>
      </c>
      <c r="K5" s="41" t="s">
        <v>5</v>
      </c>
      <c r="L5" s="41" t="s">
        <v>573</v>
      </c>
      <c r="M5" s="41" t="s">
        <v>574</v>
      </c>
      <c r="N5" s="41" t="s">
        <v>575</v>
      </c>
      <c r="O5" s="41" t="s">
        <v>576</v>
      </c>
      <c r="P5" s="41" t="s">
        <v>6</v>
      </c>
      <c r="Q5" s="41" t="s">
        <v>7</v>
      </c>
      <c r="R5" s="41" t="s">
        <v>8</v>
      </c>
    </row>
    <row r="6" spans="1:18" ht="26.25" customHeight="1" x14ac:dyDescent="0.25">
      <c r="A6" s="95" t="str">
        <f>A1</f>
        <v>BẢNG DỰ TOÁN HẠNG MỤC CÔNG TRÌNH</v>
      </c>
      <c r="B6" s="99"/>
      <c r="C6" s="96"/>
      <c r="D6" s="99"/>
      <c r="E6" s="96"/>
      <c r="F6" s="96"/>
      <c r="G6" s="96"/>
      <c r="H6" s="96"/>
      <c r="I6" s="96"/>
      <c r="J6" s="96"/>
      <c r="K6" s="96"/>
      <c r="L6" s="96"/>
      <c r="M6" s="96"/>
      <c r="N6" s="96"/>
      <c r="O6" s="96"/>
      <c r="P6" s="96"/>
      <c r="Q6" s="96"/>
      <c r="R6" s="96"/>
    </row>
    <row r="7" spans="1:18" ht="30" customHeight="1" x14ac:dyDescent="0.25">
      <c r="A7" s="97" t="e">
        <f>#REF!</f>
        <v>#REF!</v>
      </c>
      <c r="B7" s="99"/>
      <c r="C7" s="96"/>
      <c r="D7" s="99"/>
      <c r="E7" s="96"/>
      <c r="F7" s="96"/>
      <c r="G7" s="96"/>
      <c r="H7" s="96"/>
      <c r="I7" s="96"/>
      <c r="J7" s="96"/>
      <c r="K7" s="96"/>
      <c r="L7" s="96"/>
      <c r="M7" s="96"/>
      <c r="N7" s="96"/>
      <c r="O7" s="96"/>
      <c r="P7" s="96"/>
      <c r="Q7" s="96"/>
      <c r="R7" s="96"/>
    </row>
    <row r="8" spans="1:18" ht="37.5" customHeight="1" x14ac:dyDescent="0.25">
      <c r="A8" s="98" t="e">
        <f>#REF!</f>
        <v>#REF!</v>
      </c>
      <c r="B8" s="99"/>
      <c r="C8" s="96"/>
      <c r="D8" s="99"/>
      <c r="E8" s="96"/>
      <c r="F8" s="96"/>
      <c r="G8" s="96"/>
      <c r="H8" s="96"/>
      <c r="I8" s="96"/>
      <c r="J8" s="96"/>
      <c r="K8" s="96"/>
      <c r="L8" s="96"/>
      <c r="M8" s="96"/>
      <c r="N8" s="96"/>
      <c r="O8" s="96"/>
      <c r="P8" s="96"/>
      <c r="Q8" s="96"/>
      <c r="R8" s="96"/>
    </row>
    <row r="9" spans="1:18" ht="18.75" customHeight="1" x14ac:dyDescent="0.25">
      <c r="A9" s="100" t="str">
        <f t="shared" ref="A9:R9" si="0">A4</f>
        <v>TT</v>
      </c>
      <c r="B9" s="41" t="str">
        <f t="shared" si="0"/>
        <v>Mã số</v>
      </c>
      <c r="C9" s="100" t="str">
        <f t="shared" si="0"/>
        <v>Tên công tác</v>
      </c>
      <c r="D9" s="100" t="str">
        <f t="shared" si="0"/>
        <v>Đơn vị</v>
      </c>
      <c r="E9" s="100" t="str">
        <f t="shared" si="0"/>
        <v>Khối lượng</v>
      </c>
      <c r="F9" s="100" t="e">
        <f t="shared" si="0"/>
        <v>#REF!</v>
      </c>
      <c r="G9" s="100">
        <f t="shared" si="0"/>
        <v>0</v>
      </c>
      <c r="H9" s="100">
        <f t="shared" si="0"/>
        <v>0</v>
      </c>
      <c r="I9" s="100">
        <f t="shared" si="0"/>
        <v>0</v>
      </c>
      <c r="J9" s="100">
        <f t="shared" si="0"/>
        <v>0</v>
      </c>
      <c r="K9" s="100" t="e">
        <f t="shared" si="0"/>
        <v>#REF!</v>
      </c>
      <c r="L9" s="100">
        <f t="shared" si="0"/>
        <v>0</v>
      </c>
      <c r="M9" s="100">
        <f t="shared" si="0"/>
        <v>0</v>
      </c>
      <c r="N9" s="100">
        <f t="shared" si="0"/>
        <v>0</v>
      </c>
      <c r="O9" s="100">
        <f t="shared" si="0"/>
        <v>0</v>
      </c>
      <c r="P9" s="100" t="str">
        <f t="shared" si="0"/>
        <v>Hệ số điều chỉnh</v>
      </c>
      <c r="Q9" s="100">
        <f t="shared" si="0"/>
        <v>0</v>
      </c>
      <c r="R9" s="100">
        <f t="shared" si="0"/>
        <v>0</v>
      </c>
    </row>
    <row r="10" spans="1:18" ht="26.25" customHeight="1" x14ac:dyDescent="0.25">
      <c r="A10" s="100">
        <f t="shared" ref="A10:R10" si="1">A5</f>
        <v>0</v>
      </c>
      <c r="B10" s="41" t="str">
        <f t="shared" si="1"/>
        <v>Đơn giá</v>
      </c>
      <c r="C10" s="100">
        <f t="shared" si="1"/>
        <v>0</v>
      </c>
      <c r="D10" s="100">
        <f t="shared" si="1"/>
        <v>0</v>
      </c>
      <c r="E10" s="100">
        <f t="shared" si="1"/>
        <v>0</v>
      </c>
      <c r="F10" s="41" t="str">
        <f t="shared" si="1"/>
        <v>Vật liệu</v>
      </c>
      <c r="G10" s="41" t="str">
        <f t="shared" si="1"/>
        <v>Bù VL</v>
      </c>
      <c r="H10" s="41" t="str">
        <f t="shared" si="1"/>
        <v>NC XL</v>
      </c>
      <c r="I10" s="41" t="str">
        <f t="shared" si="1"/>
        <v>NC đất</v>
      </c>
      <c r="J10" s="41" t="str">
        <f t="shared" si="1"/>
        <v>Ca máy</v>
      </c>
      <c r="K10" s="41" t="str">
        <f t="shared" si="1"/>
        <v>Vật liệu</v>
      </c>
      <c r="L10" s="41" t="str">
        <f t="shared" si="1"/>
        <v>Bù VL</v>
      </c>
      <c r="M10" s="41" t="str">
        <f t="shared" si="1"/>
        <v>NC XL</v>
      </c>
      <c r="N10" s="41" t="str">
        <f t="shared" si="1"/>
        <v>NC đất</v>
      </c>
      <c r="O10" s="41" t="str">
        <f t="shared" si="1"/>
        <v>Ca máy</v>
      </c>
      <c r="P10" s="41" t="str">
        <f t="shared" si="1"/>
        <v>V.L</v>
      </c>
      <c r="Q10" s="41" t="str">
        <f t="shared" si="1"/>
        <v>N.C</v>
      </c>
      <c r="R10" s="41" t="str">
        <f t="shared" si="1"/>
        <v>Máy</v>
      </c>
    </row>
    <row r="11" spans="1:18" ht="26.25" customHeight="1" x14ac:dyDescent="0.25">
      <c r="A11" s="95" t="str">
        <f>A1</f>
        <v>BẢNG DỰ TOÁN HẠNG MỤC CÔNG TRÌNH</v>
      </c>
      <c r="B11" s="99"/>
      <c r="C11" s="96"/>
      <c r="D11" s="99"/>
      <c r="E11" s="96"/>
      <c r="F11" s="96"/>
      <c r="G11" s="96"/>
      <c r="H11" s="96"/>
      <c r="I11" s="96"/>
      <c r="J11" s="96"/>
      <c r="K11" s="96"/>
      <c r="L11" s="96"/>
      <c r="M11" s="96"/>
      <c r="N11" s="96"/>
      <c r="O11" s="96"/>
      <c r="P11" s="96"/>
      <c r="Q11" s="96"/>
      <c r="R11" s="96"/>
    </row>
    <row r="12" spans="1:18" ht="30" customHeight="1" x14ac:dyDescent="0.25">
      <c r="A12" s="97" t="e">
        <f>#REF!</f>
        <v>#REF!</v>
      </c>
      <c r="B12" s="99"/>
      <c r="C12" s="96"/>
      <c r="D12" s="99"/>
      <c r="E12" s="96"/>
      <c r="F12" s="96"/>
      <c r="G12" s="96"/>
      <c r="H12" s="96"/>
      <c r="I12" s="96"/>
      <c r="J12" s="96"/>
      <c r="K12" s="96"/>
      <c r="L12" s="96"/>
      <c r="M12" s="96"/>
      <c r="N12" s="96"/>
      <c r="O12" s="96"/>
      <c r="P12" s="96"/>
      <c r="Q12" s="96"/>
      <c r="R12" s="96"/>
    </row>
    <row r="13" spans="1:18" ht="37.5" customHeight="1" x14ac:dyDescent="0.25">
      <c r="A13" s="98" t="e">
        <f>#REF!</f>
        <v>#REF!</v>
      </c>
      <c r="B13" s="99"/>
      <c r="C13" s="96"/>
      <c r="D13" s="99"/>
      <c r="E13" s="96"/>
      <c r="F13" s="96"/>
      <c r="G13" s="96"/>
      <c r="H13" s="96"/>
      <c r="I13" s="96"/>
      <c r="J13" s="96"/>
      <c r="K13" s="96"/>
      <c r="L13" s="96"/>
      <c r="M13" s="96"/>
      <c r="N13" s="96"/>
      <c r="O13" s="96"/>
      <c r="P13" s="96"/>
      <c r="Q13" s="96"/>
      <c r="R13" s="96"/>
    </row>
    <row r="14" spans="1:18" ht="18.75" customHeight="1" x14ac:dyDescent="0.25">
      <c r="A14" s="100" t="str">
        <f t="shared" ref="A14:R14" si="2">A4</f>
        <v>TT</v>
      </c>
      <c r="B14" s="41" t="str">
        <f t="shared" si="2"/>
        <v>Mã số</v>
      </c>
      <c r="C14" s="100" t="str">
        <f t="shared" si="2"/>
        <v>Tên công tác</v>
      </c>
      <c r="D14" s="100" t="str">
        <f t="shared" si="2"/>
        <v>Đơn vị</v>
      </c>
      <c r="E14" s="100" t="str">
        <f t="shared" si="2"/>
        <v>Khối lượng</v>
      </c>
      <c r="F14" s="100" t="e">
        <f t="shared" si="2"/>
        <v>#REF!</v>
      </c>
      <c r="G14" s="100">
        <f t="shared" si="2"/>
        <v>0</v>
      </c>
      <c r="H14" s="100">
        <f t="shared" si="2"/>
        <v>0</v>
      </c>
      <c r="I14" s="100">
        <f t="shared" si="2"/>
        <v>0</v>
      </c>
      <c r="J14" s="100">
        <f t="shared" si="2"/>
        <v>0</v>
      </c>
      <c r="K14" s="100" t="e">
        <f t="shared" si="2"/>
        <v>#REF!</v>
      </c>
      <c r="L14" s="100">
        <f t="shared" si="2"/>
        <v>0</v>
      </c>
      <c r="M14" s="100">
        <f t="shared" si="2"/>
        <v>0</v>
      </c>
      <c r="N14" s="100">
        <f t="shared" si="2"/>
        <v>0</v>
      </c>
      <c r="O14" s="100">
        <f t="shared" si="2"/>
        <v>0</v>
      </c>
      <c r="P14" s="100" t="str">
        <f t="shared" si="2"/>
        <v>Hệ số điều chỉnh</v>
      </c>
      <c r="Q14" s="100">
        <f t="shared" si="2"/>
        <v>0</v>
      </c>
      <c r="R14" s="100">
        <f t="shared" si="2"/>
        <v>0</v>
      </c>
    </row>
    <row r="15" spans="1:18" ht="26.25" customHeight="1" x14ac:dyDescent="0.25">
      <c r="A15" s="100">
        <f t="shared" ref="A15:R15" si="3">A5</f>
        <v>0</v>
      </c>
      <c r="B15" s="41" t="str">
        <f t="shared" si="3"/>
        <v>Đơn giá</v>
      </c>
      <c r="C15" s="100">
        <f t="shared" si="3"/>
        <v>0</v>
      </c>
      <c r="D15" s="100">
        <f t="shared" si="3"/>
        <v>0</v>
      </c>
      <c r="E15" s="100">
        <f t="shared" si="3"/>
        <v>0</v>
      </c>
      <c r="F15" s="41" t="str">
        <f t="shared" si="3"/>
        <v>Vật liệu</v>
      </c>
      <c r="G15" s="41" t="str">
        <f t="shared" si="3"/>
        <v>Bù VL</v>
      </c>
      <c r="H15" s="41" t="str">
        <f t="shared" si="3"/>
        <v>NC XL</v>
      </c>
      <c r="I15" s="41" t="str">
        <f t="shared" si="3"/>
        <v>NC đất</v>
      </c>
      <c r="J15" s="41" t="str">
        <f t="shared" si="3"/>
        <v>Ca máy</v>
      </c>
      <c r="K15" s="41" t="str">
        <f t="shared" si="3"/>
        <v>Vật liệu</v>
      </c>
      <c r="L15" s="41" t="str">
        <f t="shared" si="3"/>
        <v>Bù VL</v>
      </c>
      <c r="M15" s="41" t="str">
        <f t="shared" si="3"/>
        <v>NC XL</v>
      </c>
      <c r="N15" s="41" t="str">
        <f t="shared" si="3"/>
        <v>NC đất</v>
      </c>
      <c r="O15" s="41" t="str">
        <f t="shared" si="3"/>
        <v>Ca máy</v>
      </c>
      <c r="P15" s="41" t="str">
        <f t="shared" si="3"/>
        <v>V.L</v>
      </c>
      <c r="Q15" s="41" t="str">
        <f t="shared" si="3"/>
        <v>N.C</v>
      </c>
      <c r="R15" s="41" t="str">
        <f t="shared" si="3"/>
        <v>Máy</v>
      </c>
    </row>
    <row r="16" spans="1:18" ht="26.25" customHeight="1" x14ac:dyDescent="0.25">
      <c r="A16" s="95" t="str">
        <f>A1</f>
        <v>BẢNG DỰ TOÁN HẠNG MỤC CÔNG TRÌNH</v>
      </c>
      <c r="B16" s="99"/>
      <c r="C16" s="96"/>
      <c r="D16" s="99"/>
      <c r="E16" s="96"/>
      <c r="F16" s="96"/>
      <c r="G16" s="96"/>
      <c r="H16" s="96"/>
      <c r="I16" s="96"/>
      <c r="J16" s="96"/>
      <c r="K16" s="96"/>
      <c r="L16" s="96"/>
      <c r="M16" s="96"/>
      <c r="N16" s="96"/>
      <c r="O16" s="96"/>
      <c r="P16" s="96"/>
      <c r="Q16" s="96"/>
      <c r="R16" s="96"/>
    </row>
    <row r="17" spans="1:18" ht="30" customHeight="1" x14ac:dyDescent="0.25">
      <c r="A17" s="97" t="e">
        <f>#REF!</f>
        <v>#REF!</v>
      </c>
      <c r="B17" s="99"/>
      <c r="C17" s="96"/>
      <c r="D17" s="99"/>
      <c r="E17" s="96"/>
      <c r="F17" s="96"/>
      <c r="G17" s="96"/>
      <c r="H17" s="96"/>
      <c r="I17" s="96"/>
      <c r="J17" s="96"/>
      <c r="K17" s="96"/>
      <c r="L17" s="96"/>
      <c r="M17" s="96"/>
      <c r="N17" s="96"/>
      <c r="O17" s="96"/>
      <c r="P17" s="96"/>
      <c r="Q17" s="96"/>
      <c r="R17" s="96"/>
    </row>
    <row r="18" spans="1:18" ht="37.5" customHeight="1" x14ac:dyDescent="0.25">
      <c r="A18" s="98" t="e">
        <f>#REF!</f>
        <v>#REF!</v>
      </c>
      <c r="B18" s="99"/>
      <c r="C18" s="96"/>
      <c r="D18" s="99"/>
      <c r="E18" s="96"/>
      <c r="F18" s="96"/>
      <c r="G18" s="96"/>
      <c r="H18" s="96"/>
      <c r="I18" s="96"/>
      <c r="J18" s="96"/>
      <c r="K18" s="96"/>
      <c r="L18" s="96"/>
      <c r="M18" s="96"/>
      <c r="N18" s="96"/>
      <c r="O18" s="96"/>
      <c r="P18" s="96"/>
      <c r="Q18" s="96"/>
      <c r="R18" s="96"/>
    </row>
    <row r="19" spans="1:18" ht="18.75" customHeight="1" x14ac:dyDescent="0.25">
      <c r="A19" s="100" t="str">
        <f t="shared" ref="A19:R19" si="4">A4</f>
        <v>TT</v>
      </c>
      <c r="B19" s="41" t="str">
        <f t="shared" si="4"/>
        <v>Mã số</v>
      </c>
      <c r="C19" s="100" t="str">
        <f t="shared" si="4"/>
        <v>Tên công tác</v>
      </c>
      <c r="D19" s="100" t="str">
        <f t="shared" si="4"/>
        <v>Đơn vị</v>
      </c>
      <c r="E19" s="100" t="str">
        <f t="shared" si="4"/>
        <v>Khối lượng</v>
      </c>
      <c r="F19" s="100" t="e">
        <f t="shared" si="4"/>
        <v>#REF!</v>
      </c>
      <c r="G19" s="100">
        <f t="shared" si="4"/>
        <v>0</v>
      </c>
      <c r="H19" s="100">
        <f t="shared" si="4"/>
        <v>0</v>
      </c>
      <c r="I19" s="100">
        <f t="shared" si="4"/>
        <v>0</v>
      </c>
      <c r="J19" s="100">
        <f t="shared" si="4"/>
        <v>0</v>
      </c>
      <c r="K19" s="100" t="e">
        <f t="shared" si="4"/>
        <v>#REF!</v>
      </c>
      <c r="L19" s="100">
        <f t="shared" si="4"/>
        <v>0</v>
      </c>
      <c r="M19" s="100">
        <f t="shared" si="4"/>
        <v>0</v>
      </c>
      <c r="N19" s="100">
        <f t="shared" si="4"/>
        <v>0</v>
      </c>
      <c r="O19" s="100">
        <f t="shared" si="4"/>
        <v>0</v>
      </c>
      <c r="P19" s="100" t="str">
        <f t="shared" si="4"/>
        <v>Hệ số điều chỉnh</v>
      </c>
      <c r="Q19" s="100">
        <f t="shared" si="4"/>
        <v>0</v>
      </c>
      <c r="R19" s="100">
        <f t="shared" si="4"/>
        <v>0</v>
      </c>
    </row>
    <row r="20" spans="1:18" ht="26.25" customHeight="1" x14ac:dyDescent="0.25">
      <c r="A20" s="100">
        <f t="shared" ref="A20:R20" si="5">A5</f>
        <v>0</v>
      </c>
      <c r="B20" s="41" t="str">
        <f t="shared" si="5"/>
        <v>Đơn giá</v>
      </c>
      <c r="C20" s="100">
        <f t="shared" si="5"/>
        <v>0</v>
      </c>
      <c r="D20" s="100">
        <f t="shared" si="5"/>
        <v>0</v>
      </c>
      <c r="E20" s="100">
        <f t="shared" si="5"/>
        <v>0</v>
      </c>
      <c r="F20" s="41" t="str">
        <f t="shared" si="5"/>
        <v>Vật liệu</v>
      </c>
      <c r="G20" s="41" t="str">
        <f t="shared" si="5"/>
        <v>Bù VL</v>
      </c>
      <c r="H20" s="41" t="str">
        <f t="shared" si="5"/>
        <v>NC XL</v>
      </c>
      <c r="I20" s="41" t="str">
        <f t="shared" si="5"/>
        <v>NC đất</v>
      </c>
      <c r="J20" s="41" t="str">
        <f t="shared" si="5"/>
        <v>Ca máy</v>
      </c>
      <c r="K20" s="41" t="str">
        <f t="shared" si="5"/>
        <v>Vật liệu</v>
      </c>
      <c r="L20" s="41" t="str">
        <f t="shared" si="5"/>
        <v>Bù VL</v>
      </c>
      <c r="M20" s="41" t="str">
        <f t="shared" si="5"/>
        <v>NC XL</v>
      </c>
      <c r="N20" s="41" t="str">
        <f t="shared" si="5"/>
        <v>NC đất</v>
      </c>
      <c r="O20" s="41" t="str">
        <f t="shared" si="5"/>
        <v>Ca máy</v>
      </c>
      <c r="P20" s="41" t="str">
        <f t="shared" si="5"/>
        <v>V.L</v>
      </c>
      <c r="Q20" s="41" t="str">
        <f t="shared" si="5"/>
        <v>N.C</v>
      </c>
      <c r="R20" s="41" t="str">
        <f t="shared" si="5"/>
        <v>Máy</v>
      </c>
    </row>
    <row r="21" spans="1:18" ht="26.25" customHeight="1" x14ac:dyDescent="0.25">
      <c r="A21" s="95" t="str">
        <f>A1</f>
        <v>BẢNG DỰ TOÁN HẠNG MỤC CÔNG TRÌNH</v>
      </c>
      <c r="B21" s="99"/>
      <c r="C21" s="96"/>
      <c r="D21" s="99"/>
      <c r="E21" s="96"/>
      <c r="F21" s="96"/>
      <c r="G21" s="96"/>
      <c r="H21" s="96"/>
      <c r="I21" s="96"/>
      <c r="J21" s="96"/>
      <c r="K21" s="96"/>
      <c r="L21" s="96"/>
      <c r="M21" s="96"/>
      <c r="N21" s="96"/>
      <c r="O21" s="96"/>
      <c r="P21" s="96"/>
      <c r="Q21" s="96"/>
      <c r="R21" s="96"/>
    </row>
    <row r="22" spans="1:18" ht="30" customHeight="1" x14ac:dyDescent="0.25">
      <c r="A22" s="97" t="e">
        <f>#REF!</f>
        <v>#REF!</v>
      </c>
      <c r="B22" s="99"/>
      <c r="C22" s="96"/>
      <c r="D22" s="99"/>
      <c r="E22" s="96"/>
      <c r="F22" s="96"/>
      <c r="G22" s="96"/>
      <c r="H22" s="96"/>
      <c r="I22" s="96"/>
      <c r="J22" s="96"/>
      <c r="K22" s="96"/>
      <c r="L22" s="96"/>
      <c r="M22" s="96"/>
      <c r="N22" s="96"/>
      <c r="O22" s="96"/>
      <c r="P22" s="96"/>
      <c r="Q22" s="96"/>
      <c r="R22" s="96"/>
    </row>
    <row r="23" spans="1:18" ht="37.5" customHeight="1" x14ac:dyDescent="0.25">
      <c r="A23" s="98" t="e">
        <f>#REF!</f>
        <v>#REF!</v>
      </c>
      <c r="B23" s="99"/>
      <c r="C23" s="96"/>
      <c r="D23" s="99"/>
      <c r="E23" s="96"/>
      <c r="F23" s="96"/>
      <c r="G23" s="96"/>
      <c r="H23" s="96"/>
      <c r="I23" s="96"/>
      <c r="J23" s="96"/>
      <c r="K23" s="96"/>
      <c r="L23" s="96"/>
      <c r="M23" s="96"/>
      <c r="N23" s="96"/>
      <c r="O23" s="96"/>
      <c r="P23" s="96"/>
      <c r="Q23" s="96"/>
      <c r="R23" s="96"/>
    </row>
    <row r="24" spans="1:18" ht="18.75" customHeight="1" x14ac:dyDescent="0.25">
      <c r="A24" s="100" t="str">
        <f t="shared" ref="A24:R24" si="6">A4</f>
        <v>TT</v>
      </c>
      <c r="B24" s="41" t="str">
        <f t="shared" si="6"/>
        <v>Mã số</v>
      </c>
      <c r="C24" s="100" t="str">
        <f t="shared" si="6"/>
        <v>Tên công tác</v>
      </c>
      <c r="D24" s="100" t="str">
        <f t="shared" si="6"/>
        <v>Đơn vị</v>
      </c>
      <c r="E24" s="100" t="str">
        <f t="shared" si="6"/>
        <v>Khối lượng</v>
      </c>
      <c r="F24" s="100" t="e">
        <f t="shared" si="6"/>
        <v>#REF!</v>
      </c>
      <c r="G24" s="100">
        <f t="shared" si="6"/>
        <v>0</v>
      </c>
      <c r="H24" s="100">
        <f t="shared" si="6"/>
        <v>0</v>
      </c>
      <c r="I24" s="100">
        <f t="shared" si="6"/>
        <v>0</v>
      </c>
      <c r="J24" s="100">
        <f t="shared" si="6"/>
        <v>0</v>
      </c>
      <c r="K24" s="100" t="e">
        <f t="shared" si="6"/>
        <v>#REF!</v>
      </c>
      <c r="L24" s="100">
        <f t="shared" si="6"/>
        <v>0</v>
      </c>
      <c r="M24" s="100">
        <f t="shared" si="6"/>
        <v>0</v>
      </c>
      <c r="N24" s="100">
        <f t="shared" si="6"/>
        <v>0</v>
      </c>
      <c r="O24" s="100">
        <f t="shared" si="6"/>
        <v>0</v>
      </c>
      <c r="P24" s="100" t="str">
        <f t="shared" si="6"/>
        <v>Hệ số điều chỉnh</v>
      </c>
      <c r="Q24" s="100">
        <f t="shared" si="6"/>
        <v>0</v>
      </c>
      <c r="R24" s="100">
        <f t="shared" si="6"/>
        <v>0</v>
      </c>
    </row>
    <row r="25" spans="1:18" ht="26.25" customHeight="1" x14ac:dyDescent="0.25">
      <c r="A25" s="100">
        <f t="shared" ref="A25:R25" si="7">A5</f>
        <v>0</v>
      </c>
      <c r="B25" s="41" t="str">
        <f t="shared" si="7"/>
        <v>Đơn giá</v>
      </c>
      <c r="C25" s="100">
        <f t="shared" si="7"/>
        <v>0</v>
      </c>
      <c r="D25" s="100">
        <f t="shared" si="7"/>
        <v>0</v>
      </c>
      <c r="E25" s="100">
        <f t="shared" si="7"/>
        <v>0</v>
      </c>
      <c r="F25" s="41" t="str">
        <f t="shared" si="7"/>
        <v>Vật liệu</v>
      </c>
      <c r="G25" s="41" t="str">
        <f t="shared" si="7"/>
        <v>Bù VL</v>
      </c>
      <c r="H25" s="41" t="str">
        <f t="shared" si="7"/>
        <v>NC XL</v>
      </c>
      <c r="I25" s="41" t="str">
        <f t="shared" si="7"/>
        <v>NC đất</v>
      </c>
      <c r="J25" s="41" t="str">
        <f t="shared" si="7"/>
        <v>Ca máy</v>
      </c>
      <c r="K25" s="41" t="str">
        <f t="shared" si="7"/>
        <v>Vật liệu</v>
      </c>
      <c r="L25" s="41" t="str">
        <f t="shared" si="7"/>
        <v>Bù VL</v>
      </c>
      <c r="M25" s="41" t="str">
        <f t="shared" si="7"/>
        <v>NC XL</v>
      </c>
      <c r="N25" s="41" t="str">
        <f t="shared" si="7"/>
        <v>NC đất</v>
      </c>
      <c r="O25" s="41" t="str">
        <f t="shared" si="7"/>
        <v>Ca máy</v>
      </c>
      <c r="P25" s="41" t="str">
        <f t="shared" si="7"/>
        <v>V.L</v>
      </c>
      <c r="Q25" s="41" t="str">
        <f t="shared" si="7"/>
        <v>N.C</v>
      </c>
      <c r="R25" s="41" t="str">
        <f t="shared" si="7"/>
        <v>Máy</v>
      </c>
    </row>
    <row r="26" spans="1:18" ht="26.25" customHeight="1" x14ac:dyDescent="0.25">
      <c r="A26" s="95" t="str">
        <f>A1</f>
        <v>BẢNG DỰ TOÁN HẠNG MỤC CÔNG TRÌNH</v>
      </c>
      <c r="B26" s="99"/>
      <c r="C26" s="96"/>
      <c r="D26" s="99"/>
      <c r="E26" s="96"/>
      <c r="F26" s="96"/>
      <c r="G26" s="96"/>
      <c r="H26" s="96"/>
      <c r="I26" s="96"/>
      <c r="J26" s="96"/>
      <c r="K26" s="96"/>
      <c r="L26" s="96"/>
      <c r="M26" s="96"/>
      <c r="N26" s="96"/>
      <c r="O26" s="96"/>
      <c r="P26" s="96"/>
      <c r="Q26" s="96"/>
      <c r="R26" s="96"/>
    </row>
    <row r="27" spans="1:18" ht="30" customHeight="1" x14ac:dyDescent="0.25">
      <c r="A27" s="97" t="e">
        <f>#REF!</f>
        <v>#REF!</v>
      </c>
      <c r="B27" s="99"/>
      <c r="C27" s="96"/>
      <c r="D27" s="99"/>
      <c r="E27" s="96"/>
      <c r="F27" s="96"/>
      <c r="G27" s="96"/>
      <c r="H27" s="96"/>
      <c r="I27" s="96"/>
      <c r="J27" s="96"/>
      <c r="K27" s="96"/>
      <c r="L27" s="96"/>
      <c r="M27" s="96"/>
      <c r="N27" s="96"/>
      <c r="O27" s="96"/>
      <c r="P27" s="96"/>
      <c r="Q27" s="96"/>
      <c r="R27" s="96"/>
    </row>
    <row r="28" spans="1:18" ht="37.5" customHeight="1" x14ac:dyDescent="0.25">
      <c r="A28" s="98" t="e">
        <f>#REF!</f>
        <v>#REF!</v>
      </c>
      <c r="B28" s="99"/>
      <c r="C28" s="96"/>
      <c r="D28" s="99"/>
      <c r="E28" s="96"/>
      <c r="F28" s="96"/>
      <c r="G28" s="96"/>
      <c r="H28" s="96"/>
      <c r="I28" s="96"/>
      <c r="J28" s="96"/>
      <c r="K28" s="96"/>
      <c r="L28" s="96"/>
      <c r="M28" s="96"/>
      <c r="N28" s="96"/>
      <c r="O28" s="96"/>
      <c r="P28" s="96"/>
      <c r="Q28" s="96"/>
      <c r="R28" s="96"/>
    </row>
    <row r="29" spans="1:18" ht="18.75" customHeight="1" x14ac:dyDescent="0.25">
      <c r="A29" s="100" t="str">
        <f t="shared" ref="A29:R29" si="8">A4</f>
        <v>TT</v>
      </c>
      <c r="B29" s="41" t="str">
        <f t="shared" si="8"/>
        <v>Mã số</v>
      </c>
      <c r="C29" s="100" t="str">
        <f t="shared" si="8"/>
        <v>Tên công tác</v>
      </c>
      <c r="D29" s="100" t="str">
        <f t="shared" si="8"/>
        <v>Đơn vị</v>
      </c>
      <c r="E29" s="100" t="str">
        <f t="shared" si="8"/>
        <v>Khối lượng</v>
      </c>
      <c r="F29" s="100" t="e">
        <f t="shared" si="8"/>
        <v>#REF!</v>
      </c>
      <c r="G29" s="100">
        <f t="shared" si="8"/>
        <v>0</v>
      </c>
      <c r="H29" s="100">
        <f t="shared" si="8"/>
        <v>0</v>
      </c>
      <c r="I29" s="100">
        <f t="shared" si="8"/>
        <v>0</v>
      </c>
      <c r="J29" s="100">
        <f t="shared" si="8"/>
        <v>0</v>
      </c>
      <c r="K29" s="100" t="e">
        <f t="shared" si="8"/>
        <v>#REF!</v>
      </c>
      <c r="L29" s="100">
        <f t="shared" si="8"/>
        <v>0</v>
      </c>
      <c r="M29" s="100">
        <f t="shared" si="8"/>
        <v>0</v>
      </c>
      <c r="N29" s="100">
        <f t="shared" si="8"/>
        <v>0</v>
      </c>
      <c r="O29" s="100">
        <f t="shared" si="8"/>
        <v>0</v>
      </c>
      <c r="P29" s="100" t="str">
        <f t="shared" si="8"/>
        <v>Hệ số điều chỉnh</v>
      </c>
      <c r="Q29" s="100">
        <f t="shared" si="8"/>
        <v>0</v>
      </c>
      <c r="R29" s="100">
        <f t="shared" si="8"/>
        <v>0</v>
      </c>
    </row>
    <row r="30" spans="1:18" ht="26.25" customHeight="1" x14ac:dyDescent="0.25">
      <c r="A30" s="100">
        <f t="shared" ref="A30:R30" si="9">A5</f>
        <v>0</v>
      </c>
      <c r="B30" s="41" t="str">
        <f t="shared" si="9"/>
        <v>Đơn giá</v>
      </c>
      <c r="C30" s="100">
        <f t="shared" si="9"/>
        <v>0</v>
      </c>
      <c r="D30" s="100">
        <f t="shared" si="9"/>
        <v>0</v>
      </c>
      <c r="E30" s="100">
        <f t="shared" si="9"/>
        <v>0</v>
      </c>
      <c r="F30" s="41" t="str">
        <f t="shared" si="9"/>
        <v>Vật liệu</v>
      </c>
      <c r="G30" s="41" t="str">
        <f t="shared" si="9"/>
        <v>Bù VL</v>
      </c>
      <c r="H30" s="41" t="str">
        <f t="shared" si="9"/>
        <v>NC XL</v>
      </c>
      <c r="I30" s="41" t="str">
        <f t="shared" si="9"/>
        <v>NC đất</v>
      </c>
      <c r="J30" s="41" t="str">
        <f t="shared" si="9"/>
        <v>Ca máy</v>
      </c>
      <c r="K30" s="41" t="str">
        <f t="shared" si="9"/>
        <v>Vật liệu</v>
      </c>
      <c r="L30" s="41" t="str">
        <f t="shared" si="9"/>
        <v>Bù VL</v>
      </c>
      <c r="M30" s="41" t="str">
        <f t="shared" si="9"/>
        <v>NC XL</v>
      </c>
      <c r="N30" s="41" t="str">
        <f t="shared" si="9"/>
        <v>NC đất</v>
      </c>
      <c r="O30" s="41" t="str">
        <f t="shared" si="9"/>
        <v>Ca máy</v>
      </c>
      <c r="P30" s="41" t="str">
        <f t="shared" si="9"/>
        <v>V.L</v>
      </c>
      <c r="Q30" s="41" t="str">
        <f t="shared" si="9"/>
        <v>N.C</v>
      </c>
      <c r="R30" s="41" t="str">
        <f t="shared" si="9"/>
        <v>Máy</v>
      </c>
    </row>
    <row r="31" spans="1:18" ht="26.25" customHeight="1" x14ac:dyDescent="0.25">
      <c r="A31" s="95" t="str">
        <f>A1</f>
        <v>BẢNG DỰ TOÁN HẠNG MỤC CÔNG TRÌNH</v>
      </c>
      <c r="B31" s="99"/>
      <c r="C31" s="96"/>
      <c r="D31" s="99"/>
      <c r="E31" s="96"/>
      <c r="F31" s="96"/>
      <c r="G31" s="96"/>
      <c r="H31" s="96"/>
      <c r="I31" s="96"/>
      <c r="J31" s="96"/>
      <c r="K31" s="96"/>
      <c r="L31" s="96"/>
      <c r="M31" s="96"/>
      <c r="N31" s="96"/>
      <c r="O31" s="96"/>
      <c r="P31" s="96"/>
      <c r="Q31" s="96"/>
      <c r="R31" s="96"/>
    </row>
    <row r="32" spans="1:18" ht="30" customHeight="1" x14ac:dyDescent="0.25">
      <c r="A32" s="97" t="e">
        <f>#REF!</f>
        <v>#REF!</v>
      </c>
      <c r="B32" s="99"/>
      <c r="C32" s="96"/>
      <c r="D32" s="99"/>
      <c r="E32" s="96"/>
      <c r="F32" s="96"/>
      <c r="G32" s="96"/>
      <c r="H32" s="96"/>
      <c r="I32" s="96"/>
      <c r="J32" s="96"/>
      <c r="K32" s="96"/>
      <c r="L32" s="96"/>
      <c r="M32" s="96"/>
      <c r="N32" s="96"/>
      <c r="O32" s="96"/>
      <c r="P32" s="96"/>
      <c r="Q32" s="96"/>
      <c r="R32" s="96"/>
    </row>
    <row r="33" spans="1:18" ht="37.5" customHeight="1" x14ac:dyDescent="0.25">
      <c r="A33" s="98" t="e">
        <f>#REF!</f>
        <v>#REF!</v>
      </c>
      <c r="B33" s="99"/>
      <c r="C33" s="96"/>
      <c r="D33" s="99"/>
      <c r="E33" s="96"/>
      <c r="F33" s="96"/>
      <c r="G33" s="96"/>
      <c r="H33" s="96"/>
      <c r="I33" s="96"/>
      <c r="J33" s="96"/>
      <c r="K33" s="96"/>
      <c r="L33" s="96"/>
      <c r="M33" s="96"/>
      <c r="N33" s="96"/>
      <c r="O33" s="96"/>
      <c r="P33" s="96"/>
      <c r="Q33" s="96"/>
      <c r="R33" s="96"/>
    </row>
    <row r="34" spans="1:18" ht="18.75" customHeight="1" x14ac:dyDescent="0.25">
      <c r="A34" s="100" t="str">
        <f t="shared" ref="A34:R34" si="10">A4</f>
        <v>TT</v>
      </c>
      <c r="B34" s="41" t="str">
        <f t="shared" si="10"/>
        <v>Mã số</v>
      </c>
      <c r="C34" s="100" t="str">
        <f t="shared" si="10"/>
        <v>Tên công tác</v>
      </c>
      <c r="D34" s="100" t="str">
        <f t="shared" si="10"/>
        <v>Đơn vị</v>
      </c>
      <c r="E34" s="100" t="str">
        <f t="shared" si="10"/>
        <v>Khối lượng</v>
      </c>
      <c r="F34" s="100" t="e">
        <f t="shared" si="10"/>
        <v>#REF!</v>
      </c>
      <c r="G34" s="100">
        <f t="shared" si="10"/>
        <v>0</v>
      </c>
      <c r="H34" s="100">
        <f t="shared" si="10"/>
        <v>0</v>
      </c>
      <c r="I34" s="100">
        <f t="shared" si="10"/>
        <v>0</v>
      </c>
      <c r="J34" s="100">
        <f t="shared" si="10"/>
        <v>0</v>
      </c>
      <c r="K34" s="100" t="e">
        <f t="shared" si="10"/>
        <v>#REF!</v>
      </c>
      <c r="L34" s="100">
        <f t="shared" si="10"/>
        <v>0</v>
      </c>
      <c r="M34" s="100">
        <f t="shared" si="10"/>
        <v>0</v>
      </c>
      <c r="N34" s="100">
        <f t="shared" si="10"/>
        <v>0</v>
      </c>
      <c r="O34" s="100">
        <f t="shared" si="10"/>
        <v>0</v>
      </c>
      <c r="P34" s="100" t="str">
        <f t="shared" si="10"/>
        <v>Hệ số điều chỉnh</v>
      </c>
      <c r="Q34" s="100">
        <f t="shared" si="10"/>
        <v>0</v>
      </c>
      <c r="R34" s="100">
        <f t="shared" si="10"/>
        <v>0</v>
      </c>
    </row>
    <row r="35" spans="1:18" ht="26.25" customHeight="1" x14ac:dyDescent="0.25">
      <c r="A35" s="100">
        <f t="shared" ref="A35:R35" si="11">A5</f>
        <v>0</v>
      </c>
      <c r="B35" s="41" t="str">
        <f t="shared" si="11"/>
        <v>Đơn giá</v>
      </c>
      <c r="C35" s="100">
        <f t="shared" si="11"/>
        <v>0</v>
      </c>
      <c r="D35" s="100">
        <f t="shared" si="11"/>
        <v>0</v>
      </c>
      <c r="E35" s="100">
        <f t="shared" si="11"/>
        <v>0</v>
      </c>
      <c r="F35" s="41" t="str">
        <f t="shared" si="11"/>
        <v>Vật liệu</v>
      </c>
      <c r="G35" s="41" t="str">
        <f t="shared" si="11"/>
        <v>Bù VL</v>
      </c>
      <c r="H35" s="41" t="str">
        <f t="shared" si="11"/>
        <v>NC XL</v>
      </c>
      <c r="I35" s="41" t="str">
        <f t="shared" si="11"/>
        <v>NC đất</v>
      </c>
      <c r="J35" s="41" t="str">
        <f t="shared" si="11"/>
        <v>Ca máy</v>
      </c>
      <c r="K35" s="41" t="str">
        <f t="shared" si="11"/>
        <v>Vật liệu</v>
      </c>
      <c r="L35" s="41" t="str">
        <f t="shared" si="11"/>
        <v>Bù VL</v>
      </c>
      <c r="M35" s="41" t="str">
        <f t="shared" si="11"/>
        <v>NC XL</v>
      </c>
      <c r="N35" s="41" t="str">
        <f t="shared" si="11"/>
        <v>NC đất</v>
      </c>
      <c r="O35" s="41" t="str">
        <f t="shared" si="11"/>
        <v>Ca máy</v>
      </c>
      <c r="P35" s="41" t="str">
        <f t="shared" si="11"/>
        <v>V.L</v>
      </c>
      <c r="Q35" s="41" t="str">
        <f t="shared" si="11"/>
        <v>N.C</v>
      </c>
      <c r="R35" s="41" t="str">
        <f t="shared" si="11"/>
        <v>Máy</v>
      </c>
    </row>
    <row r="36" spans="1:18" ht="26.25" customHeight="1" x14ac:dyDescent="0.25">
      <c r="A36" s="95" t="str">
        <f>A1</f>
        <v>BẢNG DỰ TOÁN HẠNG MỤC CÔNG TRÌNH</v>
      </c>
      <c r="B36" s="99"/>
      <c r="C36" s="96"/>
      <c r="D36" s="99"/>
      <c r="E36" s="96"/>
      <c r="F36" s="96"/>
      <c r="G36" s="96"/>
      <c r="H36" s="96"/>
      <c r="I36" s="96"/>
      <c r="J36" s="96"/>
      <c r="K36" s="96"/>
      <c r="L36" s="96"/>
      <c r="M36" s="96"/>
      <c r="N36" s="96"/>
      <c r="O36" s="96"/>
      <c r="P36" s="96"/>
      <c r="Q36" s="96"/>
      <c r="R36" s="96"/>
    </row>
    <row r="37" spans="1:18" ht="30" customHeight="1" x14ac:dyDescent="0.25">
      <c r="A37" s="97" t="e">
        <f>#REF!</f>
        <v>#REF!</v>
      </c>
      <c r="B37" s="99"/>
      <c r="C37" s="96"/>
      <c r="D37" s="99"/>
      <c r="E37" s="96"/>
      <c r="F37" s="96"/>
      <c r="G37" s="96"/>
      <c r="H37" s="96"/>
      <c r="I37" s="96"/>
      <c r="J37" s="96"/>
      <c r="K37" s="96"/>
      <c r="L37" s="96"/>
      <c r="M37" s="96"/>
      <c r="N37" s="96"/>
      <c r="O37" s="96"/>
      <c r="P37" s="96"/>
      <c r="Q37" s="96"/>
      <c r="R37" s="96"/>
    </row>
    <row r="38" spans="1:18" ht="37.5" customHeight="1" x14ac:dyDescent="0.25">
      <c r="A38" s="98" t="e">
        <f>#REF!</f>
        <v>#REF!</v>
      </c>
      <c r="B38" s="99"/>
      <c r="C38" s="96"/>
      <c r="D38" s="99"/>
      <c r="E38" s="96"/>
      <c r="F38" s="96"/>
      <c r="G38" s="96"/>
      <c r="H38" s="96"/>
      <c r="I38" s="96"/>
      <c r="J38" s="96"/>
      <c r="K38" s="96"/>
      <c r="L38" s="96"/>
      <c r="M38" s="96"/>
      <c r="N38" s="96"/>
      <c r="O38" s="96"/>
      <c r="P38" s="96"/>
      <c r="Q38" s="96"/>
      <c r="R38" s="96"/>
    </row>
    <row r="39" spans="1:18" ht="18.75" customHeight="1" x14ac:dyDescent="0.25">
      <c r="A39" s="100" t="str">
        <f t="shared" ref="A39:R39" si="12">A4</f>
        <v>TT</v>
      </c>
      <c r="B39" s="41" t="str">
        <f t="shared" si="12"/>
        <v>Mã số</v>
      </c>
      <c r="C39" s="100" t="str">
        <f t="shared" si="12"/>
        <v>Tên công tác</v>
      </c>
      <c r="D39" s="100" t="str">
        <f t="shared" si="12"/>
        <v>Đơn vị</v>
      </c>
      <c r="E39" s="100" t="str">
        <f t="shared" si="12"/>
        <v>Khối lượng</v>
      </c>
      <c r="F39" s="100" t="e">
        <f t="shared" si="12"/>
        <v>#REF!</v>
      </c>
      <c r="G39" s="100">
        <f t="shared" si="12"/>
        <v>0</v>
      </c>
      <c r="H39" s="100">
        <f t="shared" si="12"/>
        <v>0</v>
      </c>
      <c r="I39" s="100">
        <f t="shared" si="12"/>
        <v>0</v>
      </c>
      <c r="J39" s="100">
        <f t="shared" si="12"/>
        <v>0</v>
      </c>
      <c r="K39" s="100" t="e">
        <f t="shared" si="12"/>
        <v>#REF!</v>
      </c>
      <c r="L39" s="100">
        <f t="shared" si="12"/>
        <v>0</v>
      </c>
      <c r="M39" s="100">
        <f t="shared" si="12"/>
        <v>0</v>
      </c>
      <c r="N39" s="100">
        <f t="shared" si="12"/>
        <v>0</v>
      </c>
      <c r="O39" s="100">
        <f t="shared" si="12"/>
        <v>0</v>
      </c>
      <c r="P39" s="100" t="str">
        <f t="shared" si="12"/>
        <v>Hệ số điều chỉnh</v>
      </c>
      <c r="Q39" s="100">
        <f t="shared" si="12"/>
        <v>0</v>
      </c>
      <c r="R39" s="100">
        <f t="shared" si="12"/>
        <v>0</v>
      </c>
    </row>
    <row r="40" spans="1:18" ht="26.25" customHeight="1" x14ac:dyDescent="0.25">
      <c r="A40" s="100">
        <f t="shared" ref="A40:R40" si="13">A5</f>
        <v>0</v>
      </c>
      <c r="B40" s="41" t="str">
        <f t="shared" si="13"/>
        <v>Đơn giá</v>
      </c>
      <c r="C40" s="100">
        <f t="shared" si="13"/>
        <v>0</v>
      </c>
      <c r="D40" s="100">
        <f t="shared" si="13"/>
        <v>0</v>
      </c>
      <c r="E40" s="100">
        <f t="shared" si="13"/>
        <v>0</v>
      </c>
      <c r="F40" s="41" t="str">
        <f t="shared" si="13"/>
        <v>Vật liệu</v>
      </c>
      <c r="G40" s="41" t="str">
        <f t="shared" si="13"/>
        <v>Bù VL</v>
      </c>
      <c r="H40" s="41" t="str">
        <f t="shared" si="13"/>
        <v>NC XL</v>
      </c>
      <c r="I40" s="41" t="str">
        <f t="shared" si="13"/>
        <v>NC đất</v>
      </c>
      <c r="J40" s="41" t="str">
        <f t="shared" si="13"/>
        <v>Ca máy</v>
      </c>
      <c r="K40" s="41" t="str">
        <f t="shared" si="13"/>
        <v>Vật liệu</v>
      </c>
      <c r="L40" s="41" t="str">
        <f t="shared" si="13"/>
        <v>Bù VL</v>
      </c>
      <c r="M40" s="41" t="str">
        <f t="shared" si="13"/>
        <v>NC XL</v>
      </c>
      <c r="N40" s="41" t="str">
        <f t="shared" si="13"/>
        <v>NC đất</v>
      </c>
      <c r="O40" s="41" t="str">
        <f t="shared" si="13"/>
        <v>Ca máy</v>
      </c>
      <c r="P40" s="41" t="str">
        <f t="shared" si="13"/>
        <v>V.L</v>
      </c>
      <c r="Q40" s="41" t="str">
        <f t="shared" si="13"/>
        <v>N.C</v>
      </c>
      <c r="R40" s="41" t="str">
        <f t="shared" si="13"/>
        <v>Máy</v>
      </c>
    </row>
  </sheetData>
  <mergeCells count="80">
    <mergeCell ref="A36:R36"/>
    <mergeCell ref="A37:R37"/>
    <mergeCell ref="A38:R38"/>
    <mergeCell ref="A39:A40"/>
    <mergeCell ref="C39:C40"/>
    <mergeCell ref="D39:D40"/>
    <mergeCell ref="E39:E40"/>
    <mergeCell ref="F39:J39"/>
    <mergeCell ref="K39:O39"/>
    <mergeCell ref="P39:R39"/>
    <mergeCell ref="A31:R31"/>
    <mergeCell ref="A32:R32"/>
    <mergeCell ref="A33:R33"/>
    <mergeCell ref="A34:A35"/>
    <mergeCell ref="C34:C35"/>
    <mergeCell ref="D34:D35"/>
    <mergeCell ref="E34:E35"/>
    <mergeCell ref="F34:J34"/>
    <mergeCell ref="K34:O34"/>
    <mergeCell ref="P34:R34"/>
    <mergeCell ref="A26:R26"/>
    <mergeCell ref="A27:R27"/>
    <mergeCell ref="A28:R28"/>
    <mergeCell ref="A29:A30"/>
    <mergeCell ref="C29:C30"/>
    <mergeCell ref="D29:D30"/>
    <mergeCell ref="E29:E30"/>
    <mergeCell ref="F29:J29"/>
    <mergeCell ref="K29:O29"/>
    <mergeCell ref="P29:R29"/>
    <mergeCell ref="A21:R21"/>
    <mergeCell ref="A22:R22"/>
    <mergeCell ref="A23:R23"/>
    <mergeCell ref="A24:A25"/>
    <mergeCell ref="C24:C25"/>
    <mergeCell ref="D24:D25"/>
    <mergeCell ref="E24:E25"/>
    <mergeCell ref="F24:J24"/>
    <mergeCell ref="K24:O24"/>
    <mergeCell ref="P24:R24"/>
    <mergeCell ref="A16:R16"/>
    <mergeCell ref="A17:R17"/>
    <mergeCell ref="A18:R18"/>
    <mergeCell ref="A19:A20"/>
    <mergeCell ref="C19:C20"/>
    <mergeCell ref="D19:D20"/>
    <mergeCell ref="E19:E20"/>
    <mergeCell ref="F19:J19"/>
    <mergeCell ref="K19:O19"/>
    <mergeCell ref="P19:R19"/>
    <mergeCell ref="A11:R11"/>
    <mergeCell ref="A12:R12"/>
    <mergeCell ref="A13:R13"/>
    <mergeCell ref="A14:A15"/>
    <mergeCell ref="C14:C15"/>
    <mergeCell ref="D14:D15"/>
    <mergeCell ref="E14:E15"/>
    <mergeCell ref="F14:J14"/>
    <mergeCell ref="K14:O14"/>
    <mergeCell ref="P14:R14"/>
    <mergeCell ref="K4:O4"/>
    <mergeCell ref="P4:R4"/>
    <mergeCell ref="A8:R8"/>
    <mergeCell ref="A9:A10"/>
    <mergeCell ref="C9:C10"/>
    <mergeCell ref="D9:D10"/>
    <mergeCell ref="E9:E10"/>
    <mergeCell ref="F9:J9"/>
    <mergeCell ref="K9:O9"/>
    <mergeCell ref="P9:R9"/>
    <mergeCell ref="A1:R1"/>
    <mergeCell ref="A2:R2"/>
    <mergeCell ref="A3:R3"/>
    <mergeCell ref="A6:R6"/>
    <mergeCell ref="A7:R7"/>
    <mergeCell ref="A4:A5"/>
    <mergeCell ref="C4:C5"/>
    <mergeCell ref="D4:D5"/>
    <mergeCell ref="E4:E5"/>
    <mergeCell ref="F4:J4"/>
  </mergeCells>
  <pageMargins left="1.1875" right="0" top="0.80208333333333337" bottom="0.80208333333333337" header="0.40625" footer="0.40625"/>
  <pageSetup orientation="landscape" blackAndWhite="1"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43</vt:i4>
      </vt:variant>
    </vt:vector>
  </HeadingPairs>
  <TitlesOfParts>
    <vt:vector size="86" baseType="lpstr">
      <vt:lpstr>Cước VC</vt:lpstr>
      <vt:lpstr>Cước bộ</vt:lpstr>
      <vt:lpstr>TH chi phí TB</vt:lpstr>
      <vt:lpstr>HM chung</vt:lpstr>
      <vt:lpstr>Dự phòng</vt:lpstr>
      <vt:lpstr>TH kinh phí</vt:lpstr>
      <vt:lpstr>Chi tiết KL</vt:lpstr>
      <vt:lpstr>Luật XD</vt:lpstr>
      <vt:lpstr>Công trình TL</vt:lpstr>
      <vt:lpstr>Hệ số</vt:lpstr>
      <vt:lpstr>Đơn giá TH</vt:lpstr>
      <vt:lpstr>BangTH Gia</vt:lpstr>
      <vt:lpstr>BOQ</vt:lpstr>
      <vt:lpstr>Xuất xứ vật tư</vt:lpstr>
      <vt:lpstr>HM chung thầu</vt:lpstr>
      <vt:lpstr>Dự phòng thầu</vt:lpstr>
      <vt:lpstr>Dự toán gói thầu</vt:lpstr>
      <vt:lpstr>Phân tích VT</vt:lpstr>
      <vt:lpstr>Bìa</vt:lpstr>
      <vt:lpstr>NhiênLiệu</vt:lpstr>
      <vt:lpstr>Thẩm định</vt:lpstr>
      <vt:lpstr>TH chi phí tư vấn</vt:lpstr>
      <vt:lpstr>Thép</vt:lpstr>
      <vt:lpstr>Định mức tư vấn</vt:lpstr>
      <vt:lpstr>Quyết toán</vt:lpstr>
      <vt:lpstr>Giá tháng QT</vt:lpstr>
      <vt:lpstr>Đầu vào QT</vt:lpstr>
      <vt:lpstr>Nhân công QT</vt:lpstr>
      <vt:lpstr>Máy QT</vt:lpstr>
      <vt:lpstr>HaoPhiVatTu QT</vt:lpstr>
      <vt:lpstr>Tổng hợp VT QT</vt:lpstr>
      <vt:lpstr>Cước VC QT</vt:lpstr>
      <vt:lpstr>Cước bộ QT</vt:lpstr>
      <vt:lpstr>NhiênLiệu QT</vt:lpstr>
      <vt:lpstr>Chiết tính QT</vt:lpstr>
      <vt:lpstr>Dự thầu QT</vt:lpstr>
      <vt:lpstr>Hệ số QT</vt:lpstr>
      <vt:lpstr>HSXLQT</vt:lpstr>
      <vt:lpstr>KL hoàn thành</vt:lpstr>
      <vt:lpstr>KL phát sinh</vt:lpstr>
      <vt:lpstr>Hệ số Pn</vt:lpstr>
      <vt:lpstr>Tổng hợp QT</vt:lpstr>
      <vt:lpstr>Cấu hình</vt:lpstr>
      <vt:lpstr>'BangTH Gia'!Print_Area</vt:lpstr>
      <vt:lpstr>Bìa!Print_Area</vt:lpstr>
      <vt:lpstr>BOQ!Print_Area</vt:lpstr>
      <vt:lpstr>'Chi tiết KL'!Print_Area</vt:lpstr>
      <vt:lpstr>'Chiết tính QT'!Print_Area</vt:lpstr>
      <vt:lpstr>'Công trình TL'!Print_Area</vt:lpstr>
      <vt:lpstr>'Cước bộ'!Print_Area</vt:lpstr>
      <vt:lpstr>'Cước bộ QT'!Print_Area</vt:lpstr>
      <vt:lpstr>'Cước VC'!Print_Area</vt:lpstr>
      <vt:lpstr>'Cước VC QT'!Print_Area</vt:lpstr>
      <vt:lpstr>'Đầu vào QT'!Print_Area</vt:lpstr>
      <vt:lpstr>'Định mức tư vấn'!Print_Area</vt:lpstr>
      <vt:lpstr>'Đơn giá TH'!Print_Area</vt:lpstr>
      <vt:lpstr>'Dự phòng'!Print_Area</vt:lpstr>
      <vt:lpstr>'Dự phòng thầu'!Print_Area</vt:lpstr>
      <vt:lpstr>'Dự thầu QT'!Print_Area</vt:lpstr>
      <vt:lpstr>'Dự toán gói thầu'!Print_Area</vt:lpstr>
      <vt:lpstr>'Giá tháng QT'!Print_Area</vt:lpstr>
      <vt:lpstr>'HaoPhiVatTu QT'!Print_Area</vt:lpstr>
      <vt:lpstr>'Hệ số'!Print_Area</vt:lpstr>
      <vt:lpstr>'Hệ số Pn'!Print_Area</vt:lpstr>
      <vt:lpstr>'Hệ số QT'!Print_Area</vt:lpstr>
      <vt:lpstr>'HM chung'!Print_Area</vt:lpstr>
      <vt:lpstr>'HM chung thầu'!Print_Area</vt:lpstr>
      <vt:lpstr>HSXLQT!Print_Area</vt:lpstr>
      <vt:lpstr>'KL hoàn thành'!Print_Area</vt:lpstr>
      <vt:lpstr>'KL phát sinh'!Print_Area</vt:lpstr>
      <vt:lpstr>'Luật XD'!Print_Area</vt:lpstr>
      <vt:lpstr>'Máy QT'!Print_Area</vt:lpstr>
      <vt:lpstr>'Nhân công QT'!Print_Area</vt:lpstr>
      <vt:lpstr>NhiênLiệu!Print_Area</vt:lpstr>
      <vt:lpstr>'NhiênLiệu QT'!Print_Area</vt:lpstr>
      <vt:lpstr>'Phân tích VT'!Print_Area</vt:lpstr>
      <vt:lpstr>'Quyết toán'!Print_Area</vt:lpstr>
      <vt:lpstr>'TH chi phí TB'!Print_Area</vt:lpstr>
      <vt:lpstr>'TH chi phí tư vấn'!Print_Area</vt:lpstr>
      <vt:lpstr>'TH kinh phí'!Print_Area</vt:lpstr>
      <vt:lpstr>'Thẩm định'!Print_Area</vt:lpstr>
      <vt:lpstr>Thép!Print_Area</vt:lpstr>
      <vt:lpstr>'Tổng hợp QT'!Print_Area</vt:lpstr>
      <vt:lpstr>'Tổng hợp VT QT'!Print_Area</vt:lpstr>
      <vt:lpstr>BOQ!Print_Titles</vt:lpstr>
      <vt:lpstr>'Xuất xứ vật tư'!Print_Titles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Thi. Huyen - IN - SHI</dc:creator>
  <cp:lastModifiedBy>Doan Quang. Huy - PU - SHI</cp:lastModifiedBy>
  <cp:lastPrinted>2025-09-15T01:37:48Z</cp:lastPrinted>
  <dcterms:created xsi:type="dcterms:W3CDTF">2025-09-08T10:30:29Z</dcterms:created>
  <dcterms:modified xsi:type="dcterms:W3CDTF">2025-09-15T08:47:06Z</dcterms:modified>
</cp:coreProperties>
</file>